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.girardi\Desktop\RG\KV Anpassungen\"/>
    </mc:Choice>
  </mc:AlternateContent>
  <xr:revisionPtr revIDLastSave="0" documentId="13_ncr:1_{58B3A732-244D-496A-B297-944B0CF7A820}" xr6:coauthVersionLast="47" xr6:coauthVersionMax="47" xr10:uidLastSave="{00000000-0000-0000-0000-000000000000}"/>
  <bookViews>
    <workbookView xWindow="28680" yWindow="-2610" windowWidth="29040" windowHeight="15720" xr2:uid="{47EF1B11-3861-4042-9474-160A5B2B40A6}"/>
  </bookViews>
  <sheets>
    <sheet name="Fachkräfte" sheetId="4" r:id="rId1"/>
    <sheet name="Hilfskräfte" sheetId="5" r:id="rId2"/>
  </sheets>
  <definedNames>
    <definedName name="_xlnm.Print_Area" localSheetId="0">Fachkräfte!$A$1:$F$46</definedName>
    <definedName name="_xlnm.Print_Area" localSheetId="1">Hilfskräfte!$A$1:$F$46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5" l="1"/>
  <c r="L33" i="5"/>
  <c r="U33" i="5" s="1"/>
  <c r="K33" i="5"/>
  <c r="O33" i="5" s="1"/>
  <c r="N32" i="5"/>
  <c r="L32" i="5"/>
  <c r="U32" i="5" s="1"/>
  <c r="K32" i="5"/>
  <c r="M32" i="5" s="1"/>
  <c r="N31" i="5"/>
  <c r="L31" i="5"/>
  <c r="P31" i="5" s="1"/>
  <c r="K31" i="5"/>
  <c r="S31" i="5" s="1"/>
  <c r="T31" i="5" s="1"/>
  <c r="N30" i="5"/>
  <c r="L30" i="5"/>
  <c r="U30" i="5" s="1"/>
  <c r="K30" i="5"/>
  <c r="O30" i="5" s="1"/>
  <c r="N29" i="5"/>
  <c r="L29" i="5"/>
  <c r="U29" i="5" s="1"/>
  <c r="K29" i="5"/>
  <c r="M29" i="5" s="1"/>
  <c r="N28" i="5"/>
  <c r="L28" i="5"/>
  <c r="U28" i="5" s="1"/>
  <c r="K28" i="5"/>
  <c r="S28" i="5" s="1"/>
  <c r="T28" i="5" s="1"/>
  <c r="N27" i="5"/>
  <c r="L27" i="5"/>
  <c r="U27" i="5" s="1"/>
  <c r="K27" i="5"/>
  <c r="O27" i="5" s="1"/>
  <c r="N26" i="5"/>
  <c r="L26" i="5"/>
  <c r="U26" i="5" s="1"/>
  <c r="K26" i="5"/>
  <c r="S26" i="5" s="1"/>
  <c r="T26" i="5" s="1"/>
  <c r="N25" i="5"/>
  <c r="L25" i="5"/>
  <c r="P25" i="5" s="1"/>
  <c r="R25" i="5" s="1"/>
  <c r="K25" i="5"/>
  <c r="O25" i="5" s="1"/>
  <c r="N24" i="5"/>
  <c r="L24" i="5"/>
  <c r="U24" i="5" s="1"/>
  <c r="K24" i="5"/>
  <c r="S24" i="5" s="1"/>
  <c r="T24" i="5" s="1"/>
  <c r="N23" i="5"/>
  <c r="L23" i="5"/>
  <c r="U23" i="5" s="1"/>
  <c r="K23" i="5"/>
  <c r="S23" i="5" s="1"/>
  <c r="T23" i="5" s="1"/>
  <c r="N22" i="5"/>
  <c r="L22" i="5"/>
  <c r="U22" i="5" s="1"/>
  <c r="K22" i="5"/>
  <c r="S22" i="5" s="1"/>
  <c r="T22" i="5" s="1"/>
  <c r="N21" i="5"/>
  <c r="L21" i="5"/>
  <c r="U21" i="5" s="1"/>
  <c r="K21" i="5"/>
  <c r="S21" i="5" s="1"/>
  <c r="T21" i="5" s="1"/>
  <c r="N20" i="5"/>
  <c r="L20" i="5"/>
  <c r="P20" i="5" s="1"/>
  <c r="K20" i="5"/>
  <c r="M20" i="5" s="1"/>
  <c r="N19" i="5"/>
  <c r="L19" i="5"/>
  <c r="P19" i="5" s="1"/>
  <c r="K19" i="5"/>
  <c r="O19" i="5" s="1"/>
  <c r="K19" i="4"/>
  <c r="M19" i="4" s="1"/>
  <c r="N33" i="4"/>
  <c r="L33" i="4"/>
  <c r="P33" i="4" s="1"/>
  <c r="K33" i="4"/>
  <c r="S33" i="4" s="1"/>
  <c r="T33" i="4" s="1"/>
  <c r="N32" i="4"/>
  <c r="L32" i="4"/>
  <c r="P32" i="4" s="1"/>
  <c r="K32" i="4"/>
  <c r="O32" i="4" s="1"/>
  <c r="N31" i="4"/>
  <c r="L31" i="4"/>
  <c r="U31" i="4" s="1"/>
  <c r="K31" i="4"/>
  <c r="S31" i="4" s="1"/>
  <c r="T31" i="4" s="1"/>
  <c r="N30" i="4"/>
  <c r="L30" i="4"/>
  <c r="U30" i="4" s="1"/>
  <c r="K30" i="4"/>
  <c r="S30" i="4" s="1"/>
  <c r="T30" i="4" s="1"/>
  <c r="N29" i="4"/>
  <c r="L29" i="4"/>
  <c r="P29" i="4" s="1"/>
  <c r="K29" i="4"/>
  <c r="M29" i="4" s="1"/>
  <c r="N28" i="4"/>
  <c r="L28" i="4"/>
  <c r="U28" i="4" s="1"/>
  <c r="K28" i="4"/>
  <c r="S28" i="4" s="1"/>
  <c r="T28" i="4" s="1"/>
  <c r="N27" i="4"/>
  <c r="L27" i="4"/>
  <c r="P27" i="4" s="1"/>
  <c r="K27" i="4"/>
  <c r="S27" i="4" s="1"/>
  <c r="T27" i="4" s="1"/>
  <c r="N26" i="4"/>
  <c r="L26" i="4"/>
  <c r="U26" i="4" s="1"/>
  <c r="K26" i="4"/>
  <c r="S26" i="4" s="1"/>
  <c r="T26" i="4" s="1"/>
  <c r="N25" i="4"/>
  <c r="L25" i="4"/>
  <c r="P25" i="4" s="1"/>
  <c r="K25" i="4"/>
  <c r="S25" i="4" s="1"/>
  <c r="T25" i="4" s="1"/>
  <c r="N24" i="4"/>
  <c r="L24" i="4"/>
  <c r="U24" i="4" s="1"/>
  <c r="K24" i="4"/>
  <c r="O24" i="4" s="1"/>
  <c r="N23" i="4"/>
  <c r="L23" i="4"/>
  <c r="P23" i="4" s="1"/>
  <c r="K23" i="4"/>
  <c r="O23" i="4" s="1"/>
  <c r="N22" i="4"/>
  <c r="L22" i="4"/>
  <c r="P22" i="4" s="1"/>
  <c r="K22" i="4"/>
  <c r="S22" i="4" s="1"/>
  <c r="T22" i="4" s="1"/>
  <c r="N21" i="4"/>
  <c r="L21" i="4"/>
  <c r="P21" i="4" s="1"/>
  <c r="K21" i="4"/>
  <c r="M21" i="4" s="1"/>
  <c r="N20" i="4"/>
  <c r="L20" i="4"/>
  <c r="U20" i="4" s="1"/>
  <c r="K20" i="4"/>
  <c r="O20" i="4" s="1"/>
  <c r="N19" i="4"/>
  <c r="L19" i="4"/>
  <c r="U19" i="4" s="1"/>
  <c r="V28" i="4" l="1"/>
  <c r="V26" i="4"/>
  <c r="S27" i="5"/>
  <c r="T27" i="5" s="1"/>
  <c r="V27" i="5" s="1"/>
  <c r="V30" i="4"/>
  <c r="V31" i="4"/>
  <c r="M31" i="5"/>
  <c r="O31" i="5"/>
  <c r="U19" i="5"/>
  <c r="O29" i="5"/>
  <c r="Q29" i="5" s="1"/>
  <c r="P29" i="5"/>
  <c r="R29" i="5" s="1"/>
  <c r="S29" i="5"/>
  <c r="T29" i="5" s="1"/>
  <c r="V29" i="5" s="1"/>
  <c r="F29" i="5" s="1" a="1"/>
  <c r="F29" i="5" s="1"/>
  <c r="S25" i="5"/>
  <c r="T25" i="5" s="1"/>
  <c r="U25" i="5"/>
  <c r="O26" i="5"/>
  <c r="P30" i="5"/>
  <c r="R30" i="5" s="1"/>
  <c r="P26" i="5"/>
  <c r="R26" i="5" s="1"/>
  <c r="S30" i="5"/>
  <c r="T30" i="5" s="1"/>
  <c r="V30" i="5" s="1"/>
  <c r="P27" i="5"/>
  <c r="R27" i="5" s="1"/>
  <c r="M28" i="5"/>
  <c r="O32" i="5"/>
  <c r="Q32" i="5" s="1"/>
  <c r="O28" i="5"/>
  <c r="P32" i="5"/>
  <c r="R32" i="5" s="1"/>
  <c r="P28" i="5"/>
  <c r="R28" i="5" s="1"/>
  <c r="S32" i="5"/>
  <c r="T32" i="5" s="1"/>
  <c r="V32" i="5" s="1"/>
  <c r="F32" i="5" s="1" a="1"/>
  <c r="F32" i="5" s="1"/>
  <c r="S19" i="5"/>
  <c r="T19" i="5" s="1"/>
  <c r="M19" i="5"/>
  <c r="Q19" i="5" s="1"/>
  <c r="V26" i="5"/>
  <c r="R20" i="5"/>
  <c r="V21" i="5"/>
  <c r="V22" i="5"/>
  <c r="V23" i="5"/>
  <c r="R31" i="5"/>
  <c r="V24" i="5"/>
  <c r="M21" i="5"/>
  <c r="O21" i="5"/>
  <c r="M23" i="5"/>
  <c r="V28" i="5"/>
  <c r="R19" i="5"/>
  <c r="P21" i="5"/>
  <c r="R21" i="5" s="1"/>
  <c r="O23" i="5"/>
  <c r="M25" i="5"/>
  <c r="Q25" i="5" s="1"/>
  <c r="P23" i="5"/>
  <c r="R23" i="5" s="1"/>
  <c r="M27" i="5"/>
  <c r="Q27" i="5" s="1"/>
  <c r="M33" i="5"/>
  <c r="Q33" i="5" s="1"/>
  <c r="O20" i="5"/>
  <c r="Q20" i="5" s="1"/>
  <c r="P33" i="5"/>
  <c r="R33" i="5" s="1"/>
  <c r="O22" i="5"/>
  <c r="M24" i="5"/>
  <c r="P22" i="5"/>
  <c r="R22" i="5" s="1"/>
  <c r="U31" i="5"/>
  <c r="S33" i="5"/>
  <c r="T33" i="5" s="1"/>
  <c r="S20" i="5"/>
  <c r="T20" i="5" s="1"/>
  <c r="O24" i="5"/>
  <c r="M26" i="5"/>
  <c r="P24" i="5"/>
  <c r="R24" i="5" s="1"/>
  <c r="M22" i="5"/>
  <c r="U20" i="5"/>
  <c r="M30" i="5"/>
  <c r="Q30" i="5" s="1"/>
  <c r="R29" i="4"/>
  <c r="S23" i="4"/>
  <c r="T23" i="4" s="1"/>
  <c r="U23" i="4"/>
  <c r="R33" i="4"/>
  <c r="U29" i="4"/>
  <c r="U21" i="4"/>
  <c r="M26" i="4"/>
  <c r="O26" i="4"/>
  <c r="S29" i="4"/>
  <c r="T29" i="4" s="1"/>
  <c r="P26" i="4"/>
  <c r="R26" i="4" s="1"/>
  <c r="S32" i="4"/>
  <c r="T32" i="4" s="1"/>
  <c r="M23" i="4"/>
  <c r="Q23" i="4" s="1"/>
  <c r="U32" i="4"/>
  <c r="V32" i="4" s="1"/>
  <c r="R23" i="4"/>
  <c r="S21" i="4"/>
  <c r="T21" i="4" s="1"/>
  <c r="R27" i="4"/>
  <c r="R32" i="4"/>
  <c r="R21" i="4"/>
  <c r="R22" i="4"/>
  <c r="R25" i="4"/>
  <c r="M20" i="4"/>
  <c r="Q20" i="4" s="1"/>
  <c r="P28" i="4"/>
  <c r="R28" i="4" s="1"/>
  <c r="M33" i="4"/>
  <c r="O22" i="4"/>
  <c r="O33" i="4"/>
  <c r="U22" i="4"/>
  <c r="V22" i="4" s="1"/>
  <c r="U33" i="4"/>
  <c r="V33" i="4" s="1"/>
  <c r="U27" i="4"/>
  <c r="V27" i="4" s="1"/>
  <c r="O29" i="4"/>
  <c r="Q29" i="4" s="1"/>
  <c r="M31" i="4"/>
  <c r="O31" i="4"/>
  <c r="P20" i="4"/>
  <c r="R20" i="4" s="1"/>
  <c r="S20" i="4"/>
  <c r="T20" i="4" s="1"/>
  <c r="V20" i="4" s="1"/>
  <c r="M22" i="4"/>
  <c r="M25" i="4"/>
  <c r="M27" i="4"/>
  <c r="O19" i="4"/>
  <c r="Q19" i="4" s="1"/>
  <c r="M24" i="4"/>
  <c r="Q24" i="4" s="1"/>
  <c r="P19" i="4"/>
  <c r="R19" i="4" s="1"/>
  <c r="U25" i="4"/>
  <c r="V25" i="4" s="1"/>
  <c r="P30" i="4"/>
  <c r="R30" i="4" s="1"/>
  <c r="P24" i="4"/>
  <c r="R24" i="4" s="1"/>
  <c r="S19" i="4"/>
  <c r="T19" i="4" s="1"/>
  <c r="V19" i="4" s="1"/>
  <c r="F19" i="4" s="1" a="1"/>
  <c r="F19" i="4" s="1"/>
  <c r="M32" i="4"/>
  <c r="Q32" i="4" s="1"/>
  <c r="O21" i="4"/>
  <c r="Q21" i="4" s="1"/>
  <c r="S24" i="4"/>
  <c r="T24" i="4" s="1"/>
  <c r="V24" i="4" s="1"/>
  <c r="F24" i="4" s="1" a="1"/>
  <c r="F24" i="4" s="1"/>
  <c r="M28" i="4"/>
  <c r="O28" i="4"/>
  <c r="P31" i="4"/>
  <c r="R31" i="4" s="1"/>
  <c r="O25" i="4"/>
  <c r="M30" i="4"/>
  <c r="O30" i="4"/>
  <c r="O27" i="4"/>
  <c r="F20" i="4" l="1" a="1"/>
  <c r="F20" i="4" s="1"/>
  <c r="F32" i="4" a="1"/>
  <c r="F32" i="4" s="1"/>
  <c r="F30" i="4" a="1"/>
  <c r="F30" i="4" s="1"/>
  <c r="V25" i="5"/>
  <c r="F25" i="5" s="1" a="1"/>
  <c r="F25" i="5" s="1"/>
  <c r="F30" i="5" a="1"/>
  <c r="F30" i="5" s="1"/>
  <c r="F27" i="5" a="1"/>
  <c r="F27" i="5" s="1"/>
  <c r="V19" i="5"/>
  <c r="F19" i="5" s="1" a="1"/>
  <c r="F19" i="5" s="1"/>
  <c r="V23" i="4"/>
  <c r="F23" i="4" s="1" a="1"/>
  <c r="F23" i="4" s="1"/>
  <c r="V21" i="4"/>
  <c r="F21" i="4" s="1" a="1"/>
  <c r="F21" i="4" s="1"/>
  <c r="V29" i="4"/>
  <c r="F29" i="4" s="1" a="1"/>
  <c r="F29" i="4" s="1"/>
  <c r="Q31" i="5"/>
  <c r="Q28" i="5"/>
  <c r="F28" i="5" s="1" a="1"/>
  <c r="F28" i="5" s="1"/>
  <c r="Q21" i="5"/>
  <c r="F21" i="5" s="1" a="1"/>
  <c r="F21" i="5" s="1"/>
  <c r="Q26" i="5"/>
  <c r="F26" i="5" s="1" a="1"/>
  <c r="F26" i="5" s="1"/>
  <c r="V31" i="5"/>
  <c r="Q24" i="5"/>
  <c r="F24" i="5" s="1" a="1"/>
  <c r="F24" i="5" s="1"/>
  <c r="V33" i="5"/>
  <c r="F33" i="5" s="1" a="1"/>
  <c r="F33" i="5" s="1"/>
  <c r="V20" i="5"/>
  <c r="F20" i="5" s="1" a="1"/>
  <c r="F20" i="5" s="1"/>
  <c r="Q22" i="5"/>
  <c r="F22" i="5" s="1" a="1"/>
  <c r="F22" i="5" s="1"/>
  <c r="Q23" i="5"/>
  <c r="F23" i="5" s="1" a="1"/>
  <c r="F23" i="5" s="1"/>
  <c r="Q27" i="4"/>
  <c r="F27" i="4" s="1" a="1"/>
  <c r="F27" i="4" s="1"/>
  <c r="Q22" i="4"/>
  <c r="F22" i="4" s="1" a="1"/>
  <c r="F22" i="4" s="1"/>
  <c r="Q25" i="4"/>
  <c r="F25" i="4" s="1" a="1"/>
  <c r="F25" i="4" s="1"/>
  <c r="Q26" i="4"/>
  <c r="F26" i="4" s="1" a="1"/>
  <c r="F26" i="4" s="1"/>
  <c r="Q28" i="4"/>
  <c r="F28" i="4" s="1" a="1"/>
  <c r="F28" i="4" s="1"/>
  <c r="Q33" i="4"/>
  <c r="F33" i="4" s="1" a="1"/>
  <c r="F33" i="4" s="1"/>
  <c r="Q31" i="4"/>
  <c r="F31" i="4" s="1" a="1"/>
  <c r="F31" i="4" s="1"/>
  <c r="Q30" i="4"/>
  <c r="F31" i="5" l="1" a="1"/>
  <c r="F31" i="5" s="1"/>
  <c r="F34" i="5" s="1"/>
  <c r="A37" i="5" s="1"/>
  <c r="F34" i="4" l="1"/>
  <c r="A3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<sst xmlns="http://schemas.openxmlformats.org/spreadsheetml/2006/main" count="58" uniqueCount="31">
  <si>
    <t>Nr.</t>
  </si>
  <si>
    <t>DV-Beginn</t>
  </si>
  <si>
    <t>DV-Ende</t>
  </si>
  <si>
    <t>STM/MENDD</t>
  </si>
  <si>
    <t>ENDM/MENDD</t>
  </si>
  <si>
    <t>DAY/STM</t>
  </si>
  <si>
    <t>DAY/ENDM</t>
  </si>
  <si>
    <t>MAX/STM</t>
  </si>
  <si>
    <t>MAX/ENDM</t>
  </si>
  <si>
    <t>QUO/STM</t>
  </si>
  <si>
    <t>QUO/ENDM</t>
  </si>
  <si>
    <t>NXTM/STM</t>
  </si>
  <si>
    <t>NXTM/STM/FD</t>
  </si>
  <si>
    <t>PREVM/ENDM/LD</t>
  </si>
  <si>
    <t>MONTH/BETW</t>
  </si>
  <si>
    <t>Anzahl Monate</t>
  </si>
  <si>
    <t>Position</t>
  </si>
  <si>
    <t>Arbeitgeber</t>
  </si>
  <si>
    <t>Arbeitnehmer</t>
  </si>
  <si>
    <t>Personalnummer</t>
  </si>
  <si>
    <t>Datum und Unterschrift Arbeitnehmer</t>
  </si>
  <si>
    <t>Auf Basis der vorgenannten vom Arbeitnehmer bekannt gegebenen Dienstverhältnisse werden maximal</t>
  </si>
  <si>
    <t>vollständig sind und stimmt der Weitergabe, Verarbeitung und Speicherung der Daten zu. Weiters</t>
  </si>
  <si>
    <t>von spätestens vier Monaten vorlegen wird.</t>
  </si>
  <si>
    <t>bestätigt der Arbeitnehmer, dass er dem Personalbüro zu den gemachten Angaben unaufgefordert</t>
  </si>
  <si>
    <r>
      <t xml:space="preserve">Summe der anzurechnenden Vordienstjahre als Fachkraft  </t>
    </r>
    <r>
      <rPr>
        <sz val="12"/>
        <color theme="1"/>
        <rFont val="Arial"/>
        <family val="2"/>
      </rPr>
      <t>(max. 36 Monate)</t>
    </r>
  </si>
  <si>
    <r>
      <t>Arbeitgeber</t>
    </r>
    <r>
      <rPr>
        <sz val="12"/>
        <color theme="1"/>
        <rFont val="Arial"/>
        <family val="2"/>
      </rPr>
      <t xml:space="preserve"> (optional)</t>
    </r>
  </si>
  <si>
    <t>geeignete Nachweise (SV-Auszüge, Dienstzeugnisse, Arbeitsbestätigungen, etc.) innerhalb</t>
  </si>
  <si>
    <r>
      <t xml:space="preserve">Summe der anzurechnenden Branchenjahre als Hilfskraft  </t>
    </r>
    <r>
      <rPr>
        <sz val="12"/>
        <color theme="1"/>
        <rFont val="Arial"/>
        <family val="2"/>
      </rPr>
      <t>(max. 120 Monate)</t>
    </r>
  </si>
  <si>
    <r>
      <t xml:space="preserve">FORMULAR ANRECHNUNG BRANCHENJAHRE (HILFSKRAFT)
</t>
    </r>
    <r>
      <rPr>
        <sz val="14"/>
        <color theme="1"/>
        <rFont val="Arial"/>
        <family val="2"/>
      </rPr>
      <t>Insgesamt inkl. betrieblich erworbenen Jahren maximal zehn Jahre (120 Monate)</t>
    </r>
  </si>
  <si>
    <r>
      <t>FORMULAR ANRECHNUNG VORDIENSTZEITEN (FACHKRAFT)</t>
    </r>
    <r>
      <rPr>
        <sz val="14"/>
        <color theme="1"/>
        <rFont val="Arial"/>
        <family val="2"/>
      </rPr>
      <t xml:space="preserve">
Insgesamt inkl. betrieblich erworbenen Jahren maximal drei Jahre (36 Monate)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</si>
</sst>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3.5"/>
      <color theme="1"/>
      <name val="Arial"/>
      <family val="2"/>
    </font>
    <font>
      <sz val="13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/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4" fontId="1" fillId="0" borderId="8" xfId="0" applyNumberFormat="1" applyFont="1" applyBorder="1" applyAlignment="1">
      <alignment horizontal="right"/>
    </xf>
    <xf numFmtId="14" fontId="1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8" fillId="0" borderId="0" xfId="0" applyNumberFormat="1" applyFont="1"/>
    <xf numFmtId="0" fontId="8" fillId="0" borderId="0" xfId="0" applyFont="1"/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 wrapText="1"/>
    </xf>
    <xf numFmtId="14" fontId="6" fillId="2" borderId="2" xfId="0" applyNumberFormat="1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0E2B-63E7-4D29-A7DB-408823600E3F}">
  <sheetPr>
    <tabColor theme="9" tint="-0.249977111117893"/>
    <pageSetUpPr fitToPage="1"/>
  </sheetPr>
  <dimension ref="A1:W47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24" customHeight="1" x14ac:dyDescent="0.2"/>
  <cols>
    <col min="1" max="1" width="11.42578125" style="4"/>
    <col min="2" max="2" width="26.5703125" style="4" customWidth="1"/>
    <col min="3" max="3" width="54" style="4" customWidth="1"/>
    <col min="4" max="5" width="20.140625" style="4" customWidth="1"/>
    <col min="6" max="10" width="12.5703125" style="1" customWidth="1"/>
    <col min="11" max="11" width="16.5703125" style="5" hidden="1" customWidth="1"/>
    <col min="12" max="12" width="15.42578125" style="5" hidden="1" customWidth="1"/>
    <col min="13" max="16" width="11.85546875" style="5" hidden="1" customWidth="1"/>
    <col min="17" max="18" width="12.7109375" style="6" hidden="1" customWidth="1"/>
    <col min="19" max="19" width="11.42578125" style="5" hidden="1" customWidth="1"/>
    <col min="20" max="20" width="14" style="5" hidden="1" customWidth="1"/>
    <col min="21" max="21" width="19.140625" style="5" hidden="1" customWidth="1"/>
    <col min="22" max="22" width="15" style="5" hidden="1" customWidth="1"/>
    <col min="23" max="16384" width="11.42578125" style="1"/>
  </cols>
  <sheetData>
    <row r="1" spans="1:22" ht="60" customHeight="1" thickBot="1" x14ac:dyDescent="0.25">
      <c r="A1" s="49" t="s">
        <v>30</v>
      </c>
      <c r="B1" s="50"/>
      <c r="C1" s="50"/>
      <c r="D1" s="50"/>
      <c r="E1" s="50"/>
      <c r="F1" s="51"/>
    </row>
    <row r="2" spans="1:22" ht="20.25" customHeight="1" x14ac:dyDescent="0.2">
      <c r="A2" s="25"/>
      <c r="B2" s="25"/>
      <c r="C2" s="25"/>
      <c r="D2" s="25"/>
      <c r="E2" s="25"/>
      <c r="F2" s="25"/>
    </row>
    <row r="3" spans="1:22" ht="20.25" customHeight="1" x14ac:dyDescent="0.2">
      <c r="A3" s="25"/>
      <c r="B3" s="34"/>
      <c r="C3" s="34"/>
      <c r="D3" s="34"/>
      <c r="E3" s="25"/>
      <c r="F3" s="25"/>
    </row>
    <row r="4" spans="1:22" ht="20.25" customHeight="1" x14ac:dyDescent="0.2">
      <c r="A4" s="25"/>
      <c r="B4" s="34"/>
      <c r="C4" s="34"/>
      <c r="D4" s="34"/>
      <c r="E4" s="25"/>
      <c r="F4" s="25"/>
    </row>
    <row r="5" spans="1:22" ht="20.25" customHeight="1" x14ac:dyDescent="0.2">
      <c r="A5" s="25"/>
      <c r="B5" s="34"/>
      <c r="C5" s="34"/>
      <c r="D5" s="34"/>
      <c r="E5" s="25"/>
      <c r="F5" s="25"/>
    </row>
    <row r="6" spans="1:22" ht="20.25" customHeight="1" x14ac:dyDescent="0.2">
      <c r="A6" s="25"/>
      <c r="B6" s="34"/>
      <c r="C6" s="34"/>
      <c r="D6" s="34"/>
      <c r="E6" s="25"/>
      <c r="F6" s="25"/>
    </row>
    <row r="7" spans="1:22" ht="20.25" customHeight="1" x14ac:dyDescent="0.2">
      <c r="A7" s="25"/>
      <c r="B7" s="35" t="s">
        <v>17</v>
      </c>
      <c r="C7" s="36"/>
      <c r="D7" s="37"/>
      <c r="E7" s="25"/>
      <c r="F7" s="25"/>
    </row>
    <row r="8" spans="1:22" ht="20.25" customHeight="1" x14ac:dyDescent="0.2">
      <c r="A8" s="25"/>
      <c r="B8" s="34"/>
      <c r="C8" s="34"/>
      <c r="D8" s="34"/>
      <c r="E8" s="25"/>
      <c r="F8" s="25"/>
    </row>
    <row r="9" spans="1:22" ht="20.25" customHeight="1" x14ac:dyDescent="0.25">
      <c r="A9" s="8"/>
      <c r="B9" s="38"/>
      <c r="C9" s="38"/>
      <c r="D9" s="38"/>
    </row>
    <row r="10" spans="1:22" ht="20.25" customHeight="1" x14ac:dyDescent="0.25">
      <c r="A10" s="8"/>
      <c r="B10" s="38"/>
      <c r="C10" s="38"/>
      <c r="D10" s="38"/>
    </row>
    <row r="11" spans="1:22" ht="20.25" customHeight="1" x14ac:dyDescent="0.25">
      <c r="A11" s="1"/>
      <c r="B11" s="35" t="s">
        <v>18</v>
      </c>
      <c r="C11" s="36"/>
      <c r="D11" s="39"/>
    </row>
    <row r="12" spans="1:22" ht="20.25" customHeight="1" x14ac:dyDescent="0.25">
      <c r="A12" s="1"/>
      <c r="B12" s="35"/>
      <c r="C12" s="40"/>
      <c r="D12" s="38"/>
    </row>
    <row r="13" spans="1:22" ht="20.25" customHeight="1" x14ac:dyDescent="0.25">
      <c r="A13" s="24"/>
      <c r="B13" s="40"/>
      <c r="C13" s="40"/>
      <c r="D13" s="38"/>
    </row>
    <row r="14" spans="1:22" ht="20.25" customHeight="1" x14ac:dyDescent="0.25">
      <c r="A14" s="24"/>
      <c r="B14" s="40"/>
      <c r="C14" s="40"/>
      <c r="D14" s="38"/>
    </row>
    <row r="15" spans="1:22" ht="20.25" customHeight="1" x14ac:dyDescent="0.25">
      <c r="A15" s="1"/>
      <c r="B15" s="35" t="s">
        <v>19</v>
      </c>
      <c r="C15" s="36"/>
      <c r="D15" s="39"/>
    </row>
    <row r="16" spans="1:22" ht="23.25" customHeight="1" x14ac:dyDescent="0.25">
      <c r="A16" s="8"/>
      <c r="B16" s="41"/>
      <c r="C16" s="41"/>
      <c r="D16" s="41"/>
      <c r="E16" s="8"/>
      <c r="F16" s="2"/>
      <c r="G16" s="2"/>
      <c r="H16" s="2"/>
      <c r="I16" s="2"/>
      <c r="J16" s="2"/>
      <c r="K16" s="3"/>
      <c r="L16" s="3"/>
      <c r="M16" s="3"/>
      <c r="N16" s="3"/>
      <c r="O16" s="3"/>
      <c r="P16" s="3"/>
      <c r="Q16" s="9"/>
      <c r="R16" s="9"/>
      <c r="S16" s="3"/>
      <c r="T16" s="3"/>
      <c r="U16" s="3"/>
      <c r="V16" s="3"/>
    </row>
    <row r="17" spans="1:22" ht="23.25" customHeight="1" x14ac:dyDescent="0.2">
      <c r="A17" s="8"/>
      <c r="B17" s="8"/>
      <c r="C17" s="8"/>
      <c r="D17" s="8"/>
      <c r="E17" s="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9"/>
      <c r="R17" s="9"/>
      <c r="S17" s="3"/>
      <c r="T17" s="3"/>
      <c r="U17" s="3"/>
      <c r="V17" s="3"/>
    </row>
    <row r="18" spans="1:22" ht="36" customHeight="1" x14ac:dyDescent="0.2">
      <c r="A18" s="42" t="s">
        <v>0</v>
      </c>
      <c r="B18" s="42" t="s">
        <v>16</v>
      </c>
      <c r="C18" s="42" t="s">
        <v>26</v>
      </c>
      <c r="D18" s="42" t="s">
        <v>1</v>
      </c>
      <c r="E18" s="42" t="s">
        <v>2</v>
      </c>
      <c r="F18" s="43" t="s">
        <v>15</v>
      </c>
      <c r="G18" s="3"/>
      <c r="H18" s="3"/>
      <c r="I18" s="3"/>
      <c r="J18" s="3"/>
      <c r="K18" s="13" t="s">
        <v>3</v>
      </c>
      <c r="L18" s="14" t="s">
        <v>4</v>
      </c>
      <c r="M18" s="14" t="s">
        <v>5</v>
      </c>
      <c r="N18" s="14" t="s">
        <v>6</v>
      </c>
      <c r="O18" s="14" t="s">
        <v>7</v>
      </c>
      <c r="P18" s="14" t="s">
        <v>8</v>
      </c>
      <c r="Q18" s="15" t="s">
        <v>9</v>
      </c>
      <c r="R18" s="15" t="s">
        <v>10</v>
      </c>
      <c r="S18" s="14" t="s">
        <v>11</v>
      </c>
      <c r="T18" s="14" t="s">
        <v>12</v>
      </c>
      <c r="U18" s="14" t="s">
        <v>13</v>
      </c>
      <c r="V18" s="16" t="s">
        <v>14</v>
      </c>
    </row>
    <row r="19" spans="1:22" ht="28.5" customHeight="1" x14ac:dyDescent="0.2">
      <c r="A19" s="26">
        <v>1</v>
      </c>
      <c r="B19" s="26"/>
      <c r="C19" s="26"/>
      <c r="D19" s="27"/>
      <c r="E19" s="27"/>
      <c r="F19" s="28" t="str" cm="1">
        <f t="array" ref="F19">_xlfn.IFS(N19=0,"",V19&gt;=1,Q19+R19+V19,V19&lt;=-1,Q19,V19&lt;0,R19+Q19)</f>
        <v/>
      </c>
      <c r="G19" s="10"/>
      <c r="H19" s="10"/>
      <c r="I19" s="10"/>
      <c r="J19" s="10"/>
      <c r="K19" s="17">
        <f t="shared" ref="K19:K33" si="0">EOMONTH(D19,0)</f>
        <v>31</v>
      </c>
      <c r="L19" s="11">
        <f t="shared" ref="L19:L33" si="1">EOMONTH(E19,0)</f>
        <v>31</v>
      </c>
      <c r="M19" s="5">
        <f t="shared" ref="M19:M33" si="2">+K19-D19+1</f>
        <v>32</v>
      </c>
      <c r="N19" s="5">
        <f t="shared" ref="N19:N33" si="3">DAY(E19)</f>
        <v>0</v>
      </c>
      <c r="O19" s="5">
        <f>DAY(K19)</f>
        <v>31</v>
      </c>
      <c r="P19" s="5">
        <f>DAY(L19)</f>
        <v>31</v>
      </c>
      <c r="Q19" s="6">
        <f>+M19/O19</f>
        <v>1.032258064516129</v>
      </c>
      <c r="R19" s="6">
        <f>+N19/P19</f>
        <v>0</v>
      </c>
      <c r="S19" s="11">
        <f>EOMONTH(K19,1)</f>
        <v>59</v>
      </c>
      <c r="T19" s="11">
        <f>EOMONTH(S19,-1)+1</f>
        <v>32</v>
      </c>
      <c r="U19" s="11" t="e">
        <f>EOMONTH(L19,-1)</f>
        <v>#NUM!</v>
      </c>
      <c r="V19" s="18" t="e">
        <f>ROUNDUP((U19-T19)/31,0)</f>
        <v>#NUM!</v>
      </c>
    </row>
    <row r="20" spans="1:22" ht="28.5" customHeight="1" x14ac:dyDescent="0.2">
      <c r="A20" s="26">
        <v>2</v>
      </c>
      <c r="B20" s="26"/>
      <c r="C20" s="26"/>
      <c r="D20" s="27"/>
      <c r="E20" s="27"/>
      <c r="F20" s="28" t="str" cm="1">
        <f t="array" ref="F20">_xlfn.IFS(N20=0,"",V20&gt;=1,Q20+R20+V20,V20&lt;=-1,Q20,V20&lt;0,R20+Q20)</f>
        <v/>
      </c>
      <c r="G20" s="10"/>
      <c r="H20" s="10"/>
      <c r="I20" s="10"/>
      <c r="J20" s="10"/>
      <c r="K20" s="17">
        <f t="shared" si="0"/>
        <v>31</v>
      </c>
      <c r="L20" s="11">
        <f t="shared" si="1"/>
        <v>31</v>
      </c>
      <c r="M20" s="5">
        <f t="shared" si="2"/>
        <v>32</v>
      </c>
      <c r="N20" s="5">
        <f t="shared" si="3"/>
        <v>0</v>
      </c>
      <c r="O20" s="5">
        <f t="shared" ref="O20:P33" si="4">DAY(K20)</f>
        <v>31</v>
      </c>
      <c r="P20" s="5">
        <f t="shared" si="4"/>
        <v>31</v>
      </c>
      <c r="Q20" s="6">
        <f t="shared" ref="Q20:R33" si="5">+M20/O20</f>
        <v>1.032258064516129</v>
      </c>
      <c r="R20" s="6">
        <f t="shared" si="5"/>
        <v>0</v>
      </c>
      <c r="S20" s="11">
        <f t="shared" ref="S20:S33" si="6">EOMONTH(K20,1)</f>
        <v>59</v>
      </c>
      <c r="T20" s="11">
        <f t="shared" ref="T20:T33" si="7">EOMONTH(S20,-1)+1</f>
        <v>32</v>
      </c>
      <c r="U20" s="11" t="e">
        <f t="shared" ref="U20:U33" si="8">EOMONTH(L20,-1)</f>
        <v>#NUM!</v>
      </c>
      <c r="V20" s="18" t="e">
        <f t="shared" ref="V20:V33" si="9">ROUNDUP((U20-T20)/31,0)</f>
        <v>#NUM!</v>
      </c>
    </row>
    <row r="21" spans="1:22" ht="28.5" customHeight="1" x14ac:dyDescent="0.2">
      <c r="A21" s="26">
        <v>3</v>
      </c>
      <c r="B21" s="26"/>
      <c r="C21" s="26"/>
      <c r="D21" s="27"/>
      <c r="E21" s="27"/>
      <c r="F21" s="28" t="str" cm="1">
        <f t="array" ref="F21">_xlfn.IFS(N21=0,"",V21&gt;=1,Q21+R21+V21,V21&lt;=-1,Q21,V21&lt;0,R21+Q21)</f>
        <v/>
      </c>
      <c r="G21" s="10"/>
      <c r="H21" s="10"/>
      <c r="I21" s="10"/>
      <c r="J21" s="10"/>
      <c r="K21" s="17">
        <f t="shared" si="0"/>
        <v>31</v>
      </c>
      <c r="L21" s="11">
        <f t="shared" si="1"/>
        <v>31</v>
      </c>
      <c r="M21" s="5">
        <f t="shared" si="2"/>
        <v>32</v>
      </c>
      <c r="N21" s="5">
        <f t="shared" si="3"/>
        <v>0</v>
      </c>
      <c r="O21" s="5">
        <f t="shared" si="4"/>
        <v>31</v>
      </c>
      <c r="P21" s="5">
        <f t="shared" si="4"/>
        <v>31</v>
      </c>
      <c r="Q21" s="6">
        <f t="shared" si="5"/>
        <v>1.032258064516129</v>
      </c>
      <c r="R21" s="6">
        <f t="shared" si="5"/>
        <v>0</v>
      </c>
      <c r="S21" s="11">
        <f t="shared" si="6"/>
        <v>59</v>
      </c>
      <c r="T21" s="11">
        <f t="shared" si="7"/>
        <v>32</v>
      </c>
      <c r="U21" s="11" t="e">
        <f t="shared" si="8"/>
        <v>#NUM!</v>
      </c>
      <c r="V21" s="18" t="e">
        <f t="shared" si="9"/>
        <v>#NUM!</v>
      </c>
    </row>
    <row r="22" spans="1:22" ht="28.5" customHeight="1" x14ac:dyDescent="0.2">
      <c r="A22" s="26">
        <v>4</v>
      </c>
      <c r="B22" s="26"/>
      <c r="C22" s="26"/>
      <c r="D22" s="27"/>
      <c r="E22" s="27"/>
      <c r="F22" s="28" t="str" cm="1">
        <f t="array" ref="F22">_xlfn.IFS(N22=0,"",V22&gt;=1,Q22+R22+V22,V22&lt;=-1,Q22,V22&lt;0,R22+Q22)</f>
        <v/>
      </c>
      <c r="G22" s="10"/>
      <c r="H22" s="10"/>
      <c r="I22" s="10"/>
      <c r="J22" s="10"/>
      <c r="K22" s="17">
        <f t="shared" si="0"/>
        <v>31</v>
      </c>
      <c r="L22" s="11">
        <f t="shared" si="1"/>
        <v>31</v>
      </c>
      <c r="M22" s="5">
        <f t="shared" si="2"/>
        <v>32</v>
      </c>
      <c r="N22" s="5">
        <f t="shared" si="3"/>
        <v>0</v>
      </c>
      <c r="O22" s="5">
        <f t="shared" si="4"/>
        <v>31</v>
      </c>
      <c r="P22" s="5">
        <f t="shared" si="4"/>
        <v>31</v>
      </c>
      <c r="Q22" s="6">
        <f t="shared" si="5"/>
        <v>1.032258064516129</v>
      </c>
      <c r="R22" s="6">
        <f t="shared" si="5"/>
        <v>0</v>
      </c>
      <c r="S22" s="11">
        <f t="shared" si="6"/>
        <v>59</v>
      </c>
      <c r="T22" s="11">
        <f t="shared" si="7"/>
        <v>32</v>
      </c>
      <c r="U22" s="11" t="e">
        <f t="shared" si="8"/>
        <v>#NUM!</v>
      </c>
      <c r="V22" s="18" t="e">
        <f t="shared" si="9"/>
        <v>#NUM!</v>
      </c>
    </row>
    <row r="23" spans="1:22" ht="28.5" customHeight="1" x14ac:dyDescent="0.2">
      <c r="A23" s="26">
        <v>5</v>
      </c>
      <c r="B23" s="26"/>
      <c r="C23" s="26"/>
      <c r="D23" s="27"/>
      <c r="E23" s="27"/>
      <c r="F23" s="28" t="str" cm="1">
        <f t="array" ref="F23">_xlfn.IFS(N23=0,"",V23&gt;=1,Q23+R23+V23,V23&lt;=-1,Q23,V23&lt;0,R23+Q23)</f>
        <v/>
      </c>
      <c r="G23" s="10"/>
      <c r="H23" s="10"/>
      <c r="I23" s="10"/>
      <c r="J23" s="10"/>
      <c r="K23" s="17">
        <f t="shared" si="0"/>
        <v>31</v>
      </c>
      <c r="L23" s="11">
        <f t="shared" si="1"/>
        <v>31</v>
      </c>
      <c r="M23" s="5">
        <f t="shared" si="2"/>
        <v>32</v>
      </c>
      <c r="N23" s="5">
        <f t="shared" si="3"/>
        <v>0</v>
      </c>
      <c r="O23" s="5">
        <f t="shared" si="4"/>
        <v>31</v>
      </c>
      <c r="P23" s="5">
        <f t="shared" si="4"/>
        <v>31</v>
      </c>
      <c r="Q23" s="6">
        <f t="shared" si="5"/>
        <v>1.032258064516129</v>
      </c>
      <c r="R23" s="6">
        <f t="shared" si="5"/>
        <v>0</v>
      </c>
      <c r="S23" s="11">
        <f t="shared" si="6"/>
        <v>59</v>
      </c>
      <c r="T23" s="11">
        <f t="shared" si="7"/>
        <v>32</v>
      </c>
      <c r="U23" s="11" t="e">
        <f t="shared" si="8"/>
        <v>#NUM!</v>
      </c>
      <c r="V23" s="18" t="e">
        <f t="shared" si="9"/>
        <v>#NUM!</v>
      </c>
    </row>
    <row r="24" spans="1:22" ht="28.5" customHeight="1" x14ac:dyDescent="0.2">
      <c r="A24" s="26">
        <v>6</v>
      </c>
      <c r="B24" s="26"/>
      <c r="C24" s="26"/>
      <c r="D24" s="27"/>
      <c r="E24" s="27"/>
      <c r="F24" s="28" t="str" cm="1">
        <f t="array" ref="F24">_xlfn.IFS(N24=0,"",V24&gt;=1,Q24+R24+V24,V24&lt;=-1,Q24,V24&lt;0,R24+Q24)</f>
        <v/>
      </c>
      <c r="G24" s="10"/>
      <c r="H24" s="10"/>
      <c r="I24" s="10"/>
      <c r="J24" s="10"/>
      <c r="K24" s="17">
        <f t="shared" si="0"/>
        <v>31</v>
      </c>
      <c r="L24" s="11">
        <f t="shared" si="1"/>
        <v>31</v>
      </c>
      <c r="M24" s="5">
        <f t="shared" si="2"/>
        <v>32</v>
      </c>
      <c r="N24" s="5">
        <f t="shared" si="3"/>
        <v>0</v>
      </c>
      <c r="O24" s="5">
        <f t="shared" si="4"/>
        <v>31</v>
      </c>
      <c r="P24" s="5">
        <f t="shared" si="4"/>
        <v>31</v>
      </c>
      <c r="Q24" s="6">
        <f t="shared" si="5"/>
        <v>1.032258064516129</v>
      </c>
      <c r="R24" s="6">
        <f t="shared" si="5"/>
        <v>0</v>
      </c>
      <c r="S24" s="11">
        <f t="shared" si="6"/>
        <v>59</v>
      </c>
      <c r="T24" s="11">
        <f t="shared" si="7"/>
        <v>32</v>
      </c>
      <c r="U24" s="11" t="e">
        <f t="shared" si="8"/>
        <v>#NUM!</v>
      </c>
      <c r="V24" s="18" t="e">
        <f t="shared" si="9"/>
        <v>#NUM!</v>
      </c>
    </row>
    <row r="25" spans="1:22" ht="28.5" customHeight="1" x14ac:dyDescent="0.2">
      <c r="A25" s="26">
        <v>7</v>
      </c>
      <c r="B25" s="26"/>
      <c r="C25" s="26"/>
      <c r="D25" s="27"/>
      <c r="E25" s="27"/>
      <c r="F25" s="28" t="str" cm="1">
        <f t="array" ref="F25">_xlfn.IFS(N25=0,"",V25&gt;=1,Q25+R25+V25,V25&lt;=-1,Q25,V25&lt;0,R25+Q25)</f>
        <v/>
      </c>
      <c r="G25" s="10"/>
      <c r="H25" s="10"/>
      <c r="I25" s="10"/>
      <c r="J25" s="10"/>
      <c r="K25" s="17">
        <f t="shared" si="0"/>
        <v>31</v>
      </c>
      <c r="L25" s="11">
        <f t="shared" si="1"/>
        <v>31</v>
      </c>
      <c r="M25" s="5">
        <f t="shared" si="2"/>
        <v>32</v>
      </c>
      <c r="N25" s="5">
        <f t="shared" si="3"/>
        <v>0</v>
      </c>
      <c r="O25" s="5">
        <f t="shared" si="4"/>
        <v>31</v>
      </c>
      <c r="P25" s="5">
        <f t="shared" si="4"/>
        <v>31</v>
      </c>
      <c r="Q25" s="6">
        <f t="shared" si="5"/>
        <v>1.032258064516129</v>
      </c>
      <c r="R25" s="6">
        <f t="shared" si="5"/>
        <v>0</v>
      </c>
      <c r="S25" s="11">
        <f t="shared" si="6"/>
        <v>59</v>
      </c>
      <c r="T25" s="11">
        <f t="shared" si="7"/>
        <v>32</v>
      </c>
      <c r="U25" s="11" t="e">
        <f t="shared" si="8"/>
        <v>#NUM!</v>
      </c>
      <c r="V25" s="18" t="e">
        <f t="shared" si="9"/>
        <v>#NUM!</v>
      </c>
    </row>
    <row r="26" spans="1:22" ht="28.5" customHeight="1" x14ac:dyDescent="0.2">
      <c r="A26" s="26">
        <v>8</v>
      </c>
      <c r="B26" s="26"/>
      <c r="C26" s="26"/>
      <c r="D26" s="27"/>
      <c r="E26" s="27"/>
      <c r="F26" s="28" t="str" cm="1">
        <f t="array" ref="F26">_xlfn.IFS(N26=0,"",V26&gt;=1,Q26+R26+V26,V26&lt;=-1,Q26,V26&lt;0,R26+Q26)</f>
        <v/>
      </c>
      <c r="G26" s="10"/>
      <c r="H26" s="10"/>
      <c r="I26" s="10"/>
      <c r="J26" s="10"/>
      <c r="K26" s="17">
        <f t="shared" si="0"/>
        <v>31</v>
      </c>
      <c r="L26" s="11">
        <f t="shared" si="1"/>
        <v>31</v>
      </c>
      <c r="M26" s="5">
        <f t="shared" si="2"/>
        <v>32</v>
      </c>
      <c r="N26" s="5">
        <f t="shared" si="3"/>
        <v>0</v>
      </c>
      <c r="O26" s="5">
        <f t="shared" si="4"/>
        <v>31</v>
      </c>
      <c r="P26" s="5">
        <f t="shared" si="4"/>
        <v>31</v>
      </c>
      <c r="Q26" s="6">
        <f t="shared" si="5"/>
        <v>1.032258064516129</v>
      </c>
      <c r="R26" s="6">
        <f t="shared" si="5"/>
        <v>0</v>
      </c>
      <c r="S26" s="11">
        <f t="shared" si="6"/>
        <v>59</v>
      </c>
      <c r="T26" s="11">
        <f t="shared" si="7"/>
        <v>32</v>
      </c>
      <c r="U26" s="11" t="e">
        <f t="shared" si="8"/>
        <v>#NUM!</v>
      </c>
      <c r="V26" s="18" t="e">
        <f t="shared" si="9"/>
        <v>#NUM!</v>
      </c>
    </row>
    <row r="27" spans="1:22" ht="28.5" customHeight="1" x14ac:dyDescent="0.2">
      <c r="A27" s="26">
        <v>9</v>
      </c>
      <c r="B27" s="26"/>
      <c r="C27" s="26"/>
      <c r="D27" s="27"/>
      <c r="E27" s="27"/>
      <c r="F27" s="28" t="str" cm="1">
        <f t="array" ref="F27">_xlfn.IFS(N27=0,"",V27&gt;=1,Q27+R27+V27,V27&lt;=-1,Q27,V27&lt;0,R27+Q27)</f>
        <v/>
      </c>
      <c r="G27" s="10"/>
      <c r="H27" s="10"/>
      <c r="I27" s="10"/>
      <c r="J27" s="10"/>
      <c r="K27" s="17">
        <f t="shared" si="0"/>
        <v>31</v>
      </c>
      <c r="L27" s="11">
        <f t="shared" si="1"/>
        <v>31</v>
      </c>
      <c r="M27" s="5">
        <f t="shared" si="2"/>
        <v>32</v>
      </c>
      <c r="N27" s="5">
        <f t="shared" si="3"/>
        <v>0</v>
      </c>
      <c r="O27" s="5">
        <f t="shared" si="4"/>
        <v>31</v>
      </c>
      <c r="P27" s="5">
        <f t="shared" si="4"/>
        <v>31</v>
      </c>
      <c r="Q27" s="6">
        <f t="shared" si="5"/>
        <v>1.032258064516129</v>
      </c>
      <c r="R27" s="6">
        <f t="shared" si="5"/>
        <v>0</v>
      </c>
      <c r="S27" s="11">
        <f t="shared" si="6"/>
        <v>59</v>
      </c>
      <c r="T27" s="11">
        <f t="shared" si="7"/>
        <v>32</v>
      </c>
      <c r="U27" s="11" t="e">
        <f t="shared" si="8"/>
        <v>#NUM!</v>
      </c>
      <c r="V27" s="18" t="e">
        <f t="shared" si="9"/>
        <v>#NUM!</v>
      </c>
    </row>
    <row r="28" spans="1:22" ht="28.5" customHeight="1" x14ac:dyDescent="0.2">
      <c r="A28" s="26">
        <v>10</v>
      </c>
      <c r="B28" s="26"/>
      <c r="C28" s="26"/>
      <c r="D28" s="27"/>
      <c r="E28" s="27"/>
      <c r="F28" s="28" t="str" cm="1">
        <f t="array" ref="F28">_xlfn.IFS(N28=0,"",V28&gt;=1,Q28+R28+V28,V28&lt;=-1,Q28,V28&lt;0,R28+Q28)</f>
        <v/>
      </c>
      <c r="G28" s="10"/>
      <c r="H28" s="10"/>
      <c r="I28" s="10"/>
      <c r="J28" s="10"/>
      <c r="K28" s="17">
        <f t="shared" si="0"/>
        <v>31</v>
      </c>
      <c r="L28" s="11">
        <f t="shared" si="1"/>
        <v>31</v>
      </c>
      <c r="M28" s="5">
        <f t="shared" si="2"/>
        <v>32</v>
      </c>
      <c r="N28" s="5">
        <f t="shared" si="3"/>
        <v>0</v>
      </c>
      <c r="O28" s="5">
        <f t="shared" si="4"/>
        <v>31</v>
      </c>
      <c r="P28" s="5">
        <f t="shared" si="4"/>
        <v>31</v>
      </c>
      <c r="Q28" s="6">
        <f t="shared" si="5"/>
        <v>1.032258064516129</v>
      </c>
      <c r="R28" s="6">
        <f t="shared" si="5"/>
        <v>0</v>
      </c>
      <c r="S28" s="11">
        <f t="shared" si="6"/>
        <v>59</v>
      </c>
      <c r="T28" s="11">
        <f t="shared" si="7"/>
        <v>32</v>
      </c>
      <c r="U28" s="11" t="e">
        <f t="shared" si="8"/>
        <v>#NUM!</v>
      </c>
      <c r="V28" s="18" t="e">
        <f t="shared" si="9"/>
        <v>#NUM!</v>
      </c>
    </row>
    <row r="29" spans="1:22" ht="28.5" customHeight="1" x14ac:dyDescent="0.2">
      <c r="A29" s="26">
        <v>11</v>
      </c>
      <c r="B29" s="26"/>
      <c r="C29" s="26"/>
      <c r="D29" s="27"/>
      <c r="E29" s="27"/>
      <c r="F29" s="28" t="str" cm="1">
        <f t="array" ref="F29">_xlfn.IFS(N29=0,"",V29&gt;=1,Q29+R29+V29,V29&lt;=-1,Q29,V29&lt;0,R29+Q29)</f>
        <v/>
      </c>
      <c r="G29" s="10"/>
      <c r="H29" s="10"/>
      <c r="I29" s="10"/>
      <c r="J29" s="10"/>
      <c r="K29" s="17">
        <f t="shared" si="0"/>
        <v>31</v>
      </c>
      <c r="L29" s="11">
        <f t="shared" si="1"/>
        <v>31</v>
      </c>
      <c r="M29" s="5">
        <f t="shared" si="2"/>
        <v>32</v>
      </c>
      <c r="N29" s="5">
        <f t="shared" si="3"/>
        <v>0</v>
      </c>
      <c r="O29" s="5">
        <f t="shared" si="4"/>
        <v>31</v>
      </c>
      <c r="P29" s="5">
        <f t="shared" si="4"/>
        <v>31</v>
      </c>
      <c r="Q29" s="6">
        <f t="shared" si="5"/>
        <v>1.032258064516129</v>
      </c>
      <c r="R29" s="6">
        <f t="shared" si="5"/>
        <v>0</v>
      </c>
      <c r="S29" s="11">
        <f t="shared" si="6"/>
        <v>59</v>
      </c>
      <c r="T29" s="11">
        <f t="shared" si="7"/>
        <v>32</v>
      </c>
      <c r="U29" s="11" t="e">
        <f t="shared" si="8"/>
        <v>#NUM!</v>
      </c>
      <c r="V29" s="18" t="e">
        <f t="shared" si="9"/>
        <v>#NUM!</v>
      </c>
    </row>
    <row r="30" spans="1:22" ht="28.5" customHeight="1" x14ac:dyDescent="0.2">
      <c r="A30" s="26">
        <v>12</v>
      </c>
      <c r="B30" s="26"/>
      <c r="C30" s="26"/>
      <c r="D30" s="27"/>
      <c r="E30" s="27"/>
      <c r="F30" s="28" t="str" cm="1">
        <f t="array" ref="F30">_xlfn.IFS(N30=0,"",V30&gt;=1,Q30+R30+V30,V30&lt;=-1,Q30,V30&lt;0,R30+Q30)</f>
        <v/>
      </c>
      <c r="G30" s="10"/>
      <c r="H30" s="10"/>
      <c r="I30" s="10"/>
      <c r="J30" s="10"/>
      <c r="K30" s="17">
        <f t="shared" si="0"/>
        <v>31</v>
      </c>
      <c r="L30" s="11">
        <f t="shared" si="1"/>
        <v>31</v>
      </c>
      <c r="M30" s="5">
        <f t="shared" si="2"/>
        <v>32</v>
      </c>
      <c r="N30" s="5">
        <f t="shared" si="3"/>
        <v>0</v>
      </c>
      <c r="O30" s="5">
        <f t="shared" si="4"/>
        <v>31</v>
      </c>
      <c r="P30" s="5">
        <f t="shared" si="4"/>
        <v>31</v>
      </c>
      <c r="Q30" s="6">
        <f t="shared" si="5"/>
        <v>1.032258064516129</v>
      </c>
      <c r="R30" s="6">
        <f t="shared" si="5"/>
        <v>0</v>
      </c>
      <c r="S30" s="11">
        <f t="shared" si="6"/>
        <v>59</v>
      </c>
      <c r="T30" s="11">
        <f t="shared" si="7"/>
        <v>32</v>
      </c>
      <c r="U30" s="11" t="e">
        <f t="shared" si="8"/>
        <v>#NUM!</v>
      </c>
      <c r="V30" s="18" t="e">
        <f t="shared" si="9"/>
        <v>#NUM!</v>
      </c>
    </row>
    <row r="31" spans="1:22" ht="28.5" customHeight="1" x14ac:dyDescent="0.2">
      <c r="A31" s="26">
        <v>13</v>
      </c>
      <c r="B31" s="26"/>
      <c r="C31" s="26"/>
      <c r="D31" s="27"/>
      <c r="E31" s="27"/>
      <c r="F31" s="28" t="str" cm="1">
        <f t="array" ref="F31">_xlfn.IFS(N31=0,"",V31&gt;=1,Q31+R31+V31,V31&lt;=-1,Q31,V31&lt;0,R31+Q31)</f>
        <v/>
      </c>
      <c r="G31" s="10"/>
      <c r="H31" s="10"/>
      <c r="I31" s="10"/>
      <c r="J31" s="10"/>
      <c r="K31" s="17">
        <f t="shared" si="0"/>
        <v>31</v>
      </c>
      <c r="L31" s="11">
        <f t="shared" si="1"/>
        <v>31</v>
      </c>
      <c r="M31" s="5">
        <f t="shared" si="2"/>
        <v>32</v>
      </c>
      <c r="N31" s="5">
        <f t="shared" si="3"/>
        <v>0</v>
      </c>
      <c r="O31" s="5">
        <f t="shared" si="4"/>
        <v>31</v>
      </c>
      <c r="P31" s="5">
        <f t="shared" si="4"/>
        <v>31</v>
      </c>
      <c r="Q31" s="6">
        <f t="shared" si="5"/>
        <v>1.032258064516129</v>
      </c>
      <c r="R31" s="6">
        <f t="shared" si="5"/>
        <v>0</v>
      </c>
      <c r="S31" s="11">
        <f t="shared" si="6"/>
        <v>59</v>
      </c>
      <c r="T31" s="11">
        <f t="shared" si="7"/>
        <v>32</v>
      </c>
      <c r="U31" s="11" t="e">
        <f t="shared" si="8"/>
        <v>#NUM!</v>
      </c>
      <c r="V31" s="18" t="e">
        <f t="shared" si="9"/>
        <v>#NUM!</v>
      </c>
    </row>
    <row r="32" spans="1:22" ht="28.5" customHeight="1" x14ac:dyDescent="0.2">
      <c r="A32" s="26">
        <v>14</v>
      </c>
      <c r="B32" s="26"/>
      <c r="C32" s="26"/>
      <c r="D32" s="27"/>
      <c r="E32" s="27"/>
      <c r="F32" s="28" t="str" cm="1">
        <f t="array" ref="F32">_xlfn.IFS(N32=0,"",V32&gt;=1,Q32+R32+V32,V32&lt;=-1,Q32,V32&lt;0,R32+Q32)</f>
        <v/>
      </c>
      <c r="G32" s="10"/>
      <c r="H32" s="10"/>
      <c r="I32" s="10"/>
      <c r="J32" s="10"/>
      <c r="K32" s="17">
        <f t="shared" si="0"/>
        <v>31</v>
      </c>
      <c r="L32" s="11">
        <f t="shared" si="1"/>
        <v>31</v>
      </c>
      <c r="M32" s="5">
        <f t="shared" si="2"/>
        <v>32</v>
      </c>
      <c r="N32" s="5">
        <f t="shared" si="3"/>
        <v>0</v>
      </c>
      <c r="O32" s="5">
        <f t="shared" si="4"/>
        <v>31</v>
      </c>
      <c r="P32" s="5">
        <f t="shared" si="4"/>
        <v>31</v>
      </c>
      <c r="Q32" s="6">
        <f t="shared" si="5"/>
        <v>1.032258064516129</v>
      </c>
      <c r="R32" s="6">
        <f t="shared" si="5"/>
        <v>0</v>
      </c>
      <c r="S32" s="11">
        <f t="shared" si="6"/>
        <v>59</v>
      </c>
      <c r="T32" s="11">
        <f t="shared" si="7"/>
        <v>32</v>
      </c>
      <c r="U32" s="11" t="e">
        <f t="shared" si="8"/>
        <v>#NUM!</v>
      </c>
      <c r="V32" s="18" t="e">
        <f t="shared" si="9"/>
        <v>#NUM!</v>
      </c>
    </row>
    <row r="33" spans="1:22" ht="28.5" customHeight="1" x14ac:dyDescent="0.2">
      <c r="A33" s="26">
        <v>15</v>
      </c>
      <c r="B33" s="26"/>
      <c r="C33" s="26"/>
      <c r="D33" s="27"/>
      <c r="E33" s="27"/>
      <c r="F33" s="28" t="str" cm="1">
        <f t="array" ref="F33">_xlfn.IFS(N33=0,"",V33&gt;=1,Q33+R33+V33,V33&lt;=-1,Q33,V33&lt;0,R33+Q33)</f>
        <v/>
      </c>
      <c r="G33" s="10"/>
      <c r="H33" s="10"/>
      <c r="I33" s="10"/>
      <c r="J33" s="10"/>
      <c r="K33" s="19">
        <f t="shared" si="0"/>
        <v>31</v>
      </c>
      <c r="L33" s="20">
        <f t="shared" si="1"/>
        <v>31</v>
      </c>
      <c r="M33" s="21">
        <f t="shared" si="2"/>
        <v>32</v>
      </c>
      <c r="N33" s="21">
        <f t="shared" si="3"/>
        <v>0</v>
      </c>
      <c r="O33" s="21">
        <f t="shared" si="4"/>
        <v>31</v>
      </c>
      <c r="P33" s="21">
        <f t="shared" si="4"/>
        <v>31</v>
      </c>
      <c r="Q33" s="22">
        <f t="shared" si="5"/>
        <v>1.032258064516129</v>
      </c>
      <c r="R33" s="22">
        <f t="shared" si="5"/>
        <v>0</v>
      </c>
      <c r="S33" s="20">
        <f t="shared" si="6"/>
        <v>59</v>
      </c>
      <c r="T33" s="20">
        <f t="shared" si="7"/>
        <v>32</v>
      </c>
      <c r="U33" s="20" t="e">
        <f t="shared" si="8"/>
        <v>#NUM!</v>
      </c>
      <c r="V33" s="23" t="e">
        <f t="shared" si="9"/>
        <v>#NUM!</v>
      </c>
    </row>
    <row r="34" spans="1:22" ht="28.5" customHeight="1" thickBot="1" x14ac:dyDescent="0.25">
      <c r="A34" s="29"/>
      <c r="B34" s="29"/>
      <c r="C34" s="44" t="s">
        <v>25</v>
      </c>
      <c r="D34" s="45"/>
      <c r="E34" s="46"/>
      <c r="F34" s="47">
        <f>MIN(ROUNDUP(SUM(F19:F33),0),36)</f>
        <v>0</v>
      </c>
      <c r="G34" s="7"/>
      <c r="H34" s="7"/>
      <c r="I34" s="7"/>
      <c r="J34" s="7"/>
      <c r="K34" s="11"/>
      <c r="L34" s="11"/>
      <c r="S34" s="11"/>
      <c r="T34" s="11"/>
      <c r="U34" s="11"/>
    </row>
    <row r="35" spans="1:22" ht="24" customHeight="1" thickTop="1" x14ac:dyDescent="0.2">
      <c r="D35" s="12"/>
      <c r="E35" s="12"/>
      <c r="F35" s="7"/>
      <c r="G35" s="7"/>
      <c r="H35" s="7"/>
      <c r="I35" s="7"/>
      <c r="J35" s="7"/>
      <c r="K35" s="11"/>
      <c r="L35" s="11"/>
      <c r="S35" s="11"/>
      <c r="T35" s="11"/>
      <c r="U35" s="11"/>
    </row>
    <row r="36" spans="1:22" ht="24" customHeight="1" x14ac:dyDescent="0.25">
      <c r="A36" s="48" t="s">
        <v>21</v>
      </c>
      <c r="B36" s="48"/>
      <c r="C36" s="48"/>
      <c r="D36" s="48"/>
      <c r="E36" s="48"/>
      <c r="F36" s="48"/>
      <c r="G36" s="7"/>
      <c r="H36" s="7"/>
      <c r="I36" s="7"/>
      <c r="J36" s="7"/>
      <c r="K36" s="11"/>
      <c r="L36" s="11"/>
      <c r="S36" s="11"/>
      <c r="T36" s="11"/>
      <c r="U36" s="11"/>
    </row>
    <row r="37" spans="1:22" ht="24" customHeight="1" x14ac:dyDescent="0.25">
      <c r="A37" s="48" t="str">
        <f>CONCATENATE(F34," Monate an Vordienstzeiten angerechnet. Der Arbeitnehmer bestätigt, dass alle Angaben richtig und")</f>
        <v>0 Monate an Vordienstzeiten angerechnet. Der Arbeitnehmer bestätigt, dass alle Angaben richtig und</v>
      </c>
      <c r="B37" s="48"/>
      <c r="C37" s="48"/>
      <c r="D37" s="48"/>
      <c r="E37" s="48"/>
      <c r="F37" s="48"/>
      <c r="G37" s="7"/>
      <c r="H37" s="7"/>
      <c r="I37" s="7"/>
      <c r="J37" s="7"/>
      <c r="K37" s="11"/>
      <c r="L37" s="11"/>
      <c r="S37" s="11"/>
      <c r="T37" s="11"/>
      <c r="U37" s="11"/>
    </row>
    <row r="38" spans="1:22" ht="24" customHeight="1" x14ac:dyDescent="0.25">
      <c r="A38" s="48" t="s">
        <v>22</v>
      </c>
      <c r="B38" s="48"/>
      <c r="C38" s="48"/>
      <c r="D38" s="48"/>
      <c r="E38" s="48"/>
      <c r="F38" s="48"/>
      <c r="G38" s="7"/>
      <c r="H38" s="7"/>
      <c r="I38" s="7"/>
      <c r="J38" s="7"/>
      <c r="K38" s="11"/>
      <c r="L38" s="11"/>
      <c r="S38" s="11"/>
      <c r="T38" s="11"/>
      <c r="U38" s="11"/>
    </row>
    <row r="39" spans="1:22" ht="24" customHeight="1" x14ac:dyDescent="0.25">
      <c r="A39" s="48" t="s">
        <v>24</v>
      </c>
      <c r="B39" s="48"/>
      <c r="C39" s="48"/>
      <c r="D39" s="48"/>
      <c r="E39" s="48"/>
      <c r="F39" s="48"/>
      <c r="G39" s="7"/>
      <c r="H39" s="7"/>
      <c r="I39" s="7"/>
      <c r="J39" s="7"/>
    </row>
    <row r="40" spans="1:22" ht="24" customHeight="1" x14ac:dyDescent="0.25">
      <c r="A40" s="48" t="s">
        <v>27</v>
      </c>
      <c r="B40" s="48"/>
      <c r="C40" s="48"/>
      <c r="D40" s="48"/>
      <c r="E40" s="48"/>
      <c r="F40" s="48"/>
      <c r="G40" s="7"/>
      <c r="H40" s="7"/>
      <c r="I40" s="7"/>
      <c r="J40" s="7"/>
    </row>
    <row r="41" spans="1:22" ht="24" customHeight="1" x14ac:dyDescent="0.25">
      <c r="A41" s="48" t="s">
        <v>23</v>
      </c>
      <c r="B41" s="48"/>
      <c r="C41" s="48"/>
      <c r="D41" s="48"/>
      <c r="E41" s="48"/>
      <c r="F41" s="48"/>
      <c r="G41" s="7"/>
      <c r="H41" s="7"/>
      <c r="I41" s="7"/>
      <c r="J41" s="7"/>
    </row>
    <row r="42" spans="1:22" ht="24" customHeight="1" x14ac:dyDescent="0.25">
      <c r="A42" s="30"/>
      <c r="B42" s="30"/>
      <c r="C42" s="30"/>
      <c r="D42" s="30"/>
      <c r="E42" s="30"/>
      <c r="F42" s="32"/>
      <c r="G42" s="7"/>
      <c r="H42" s="7"/>
      <c r="I42" s="7"/>
      <c r="J42" s="7"/>
    </row>
    <row r="43" spans="1:22" ht="24" customHeight="1" x14ac:dyDescent="0.25">
      <c r="A43" s="30"/>
      <c r="B43" s="30"/>
      <c r="C43" s="30"/>
      <c r="D43" s="30"/>
      <c r="E43" s="30"/>
      <c r="F43" s="32"/>
      <c r="G43" s="7"/>
      <c r="H43" s="7"/>
      <c r="I43" s="7"/>
      <c r="J43" s="7"/>
    </row>
    <row r="44" spans="1:22" ht="24" customHeight="1" x14ac:dyDescent="0.25">
      <c r="A44" s="30"/>
      <c r="B44" s="30"/>
      <c r="C44" s="30"/>
      <c r="D44" s="30"/>
      <c r="E44" s="30"/>
      <c r="F44" s="32"/>
    </row>
    <row r="45" spans="1:22" ht="24" customHeight="1" x14ac:dyDescent="0.25">
      <c r="A45" s="30"/>
      <c r="B45" s="30"/>
      <c r="C45" s="30"/>
      <c r="D45" s="30"/>
      <c r="E45" s="30"/>
      <c r="F45" s="32"/>
    </row>
    <row r="46" spans="1:22" ht="24" customHeight="1" x14ac:dyDescent="0.25">
      <c r="A46" s="33" t="s">
        <v>20</v>
      </c>
      <c r="B46" s="33"/>
      <c r="C46" s="30"/>
      <c r="D46" s="30"/>
      <c r="E46" s="30"/>
      <c r="F46" s="31"/>
    </row>
    <row r="47" spans="1:22" ht="24" customHeight="1" x14ac:dyDescent="0.2">
      <c r="F47" s="7"/>
    </row>
  </sheetData>
  <sheetProtection sheet="1" formatCells="0" formatColumns="0" formatRows="0" insertColumns="0" insertRows="0" insertHyperlinks="0" deleteColumns="0" deleteRows="0" sort="0"/>
  <protectedRanges>
    <protectedRange sqref="B3:E15" name="Bereich3"/>
    <protectedRange sqref="A36:F46" name="Bereich2"/>
    <protectedRange sqref="A19:E33" name="Bereich1"/>
  </protectedRanges>
  <mergeCells count="7">
    <mergeCell ref="A41:F41"/>
    <mergeCell ref="A36:F36"/>
    <mergeCell ref="A1:F1"/>
    <mergeCell ref="A37:F37"/>
    <mergeCell ref="A38:F38"/>
    <mergeCell ref="A39:F39"/>
    <mergeCell ref="A40:F40"/>
  </mergeCells>
  <pageMargins left="0.7" right="0.7" top="0.78740157499999996" bottom="0.78740157499999996" header="0.3" footer="0.3"/>
  <pageSetup paperSize="9" scale="6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41E7-2516-4DB8-9F4F-A448006AD8DA}">
  <sheetPr>
    <tabColor theme="3" tint="9.9978637043366805E-2"/>
    <pageSetUpPr fitToPage="1"/>
  </sheetPr>
  <dimension ref="A1:V47"/>
  <sheetViews>
    <sheetView showGridLines="0" view="pageBreakPreview" zoomScaleNormal="100" zoomScaleSheetLayoutView="100" workbookViewId="0">
      <selection sqref="A1:F1"/>
    </sheetView>
  </sheetViews>
  <sheetFormatPr baseColWidth="10" defaultRowHeight="24" customHeight="1" x14ac:dyDescent="0.2"/>
  <cols>
    <col min="1" max="1" width="11.42578125" style="4"/>
    <col min="2" max="2" width="26.5703125" style="4" customWidth="1"/>
    <col min="3" max="3" width="54" style="4" customWidth="1"/>
    <col min="4" max="5" width="20.140625" style="4" customWidth="1"/>
    <col min="6" max="10" width="12.5703125" style="1" customWidth="1"/>
    <col min="11" max="11" width="16.5703125" style="5" hidden="1" customWidth="1"/>
    <col min="12" max="12" width="15.42578125" style="5" hidden="1" customWidth="1"/>
    <col min="13" max="16" width="11.85546875" style="5" hidden="1" customWidth="1"/>
    <col min="17" max="18" width="12.7109375" style="6" hidden="1" customWidth="1"/>
    <col min="19" max="19" width="11.42578125" style="5" hidden="1" customWidth="1"/>
    <col min="20" max="20" width="14" style="5" hidden="1" customWidth="1"/>
    <col min="21" max="21" width="19.140625" style="5" hidden="1" customWidth="1"/>
    <col min="22" max="22" width="15" style="5" hidden="1" customWidth="1"/>
    <col min="23" max="16384" width="11.42578125" style="1"/>
  </cols>
  <sheetData>
    <row r="1" spans="1:22" ht="60" customHeight="1" thickBot="1" x14ac:dyDescent="0.25">
      <c r="A1" s="49" t="s">
        <v>29</v>
      </c>
      <c r="B1" s="50"/>
      <c r="C1" s="50"/>
      <c r="D1" s="50"/>
      <c r="E1" s="50"/>
      <c r="F1" s="51"/>
    </row>
    <row r="2" spans="1:22" ht="20.25" customHeight="1" x14ac:dyDescent="0.2">
      <c r="A2" s="25"/>
      <c r="B2" s="25"/>
      <c r="C2" s="25"/>
      <c r="D2" s="25"/>
      <c r="E2" s="25"/>
      <c r="F2" s="25"/>
    </row>
    <row r="3" spans="1:22" ht="20.25" customHeight="1" x14ac:dyDescent="0.2">
      <c r="A3" s="25"/>
      <c r="B3" s="34"/>
      <c r="C3" s="34"/>
      <c r="D3" s="34"/>
      <c r="E3" s="25"/>
      <c r="F3" s="25"/>
    </row>
    <row r="4" spans="1:22" ht="20.25" customHeight="1" x14ac:dyDescent="0.2">
      <c r="A4" s="25"/>
      <c r="B4" s="34"/>
      <c r="C4" s="34"/>
      <c r="D4" s="34"/>
      <c r="E4" s="25"/>
      <c r="F4" s="25"/>
    </row>
    <row r="5" spans="1:22" ht="20.25" customHeight="1" x14ac:dyDescent="0.2">
      <c r="A5" s="25"/>
      <c r="B5" s="34"/>
      <c r="C5" s="34"/>
      <c r="D5" s="34"/>
      <c r="E5" s="25"/>
      <c r="F5" s="25"/>
    </row>
    <row r="6" spans="1:22" ht="20.25" customHeight="1" x14ac:dyDescent="0.2">
      <c r="A6" s="25"/>
      <c r="B6" s="34"/>
      <c r="C6" s="34"/>
      <c r="D6" s="34"/>
      <c r="E6" s="25"/>
      <c r="F6" s="25"/>
    </row>
    <row r="7" spans="1:22" ht="20.25" customHeight="1" x14ac:dyDescent="0.2">
      <c r="A7" s="25"/>
      <c r="B7" s="35" t="s">
        <v>17</v>
      </c>
      <c r="C7" s="36"/>
      <c r="D7" s="37"/>
      <c r="E7" s="25"/>
      <c r="F7" s="25"/>
    </row>
    <row r="8" spans="1:22" ht="20.25" customHeight="1" x14ac:dyDescent="0.2">
      <c r="A8" s="25"/>
      <c r="B8" s="34"/>
      <c r="C8" s="34"/>
      <c r="D8" s="34"/>
      <c r="E8" s="25"/>
      <c r="F8" s="25"/>
    </row>
    <row r="9" spans="1:22" ht="20.25" customHeight="1" x14ac:dyDescent="0.25">
      <c r="A9" s="8"/>
      <c r="B9" s="38"/>
      <c r="C9" s="38"/>
      <c r="D9" s="38"/>
    </row>
    <row r="10" spans="1:22" ht="20.25" customHeight="1" x14ac:dyDescent="0.25">
      <c r="A10" s="8"/>
      <c r="B10" s="38"/>
      <c r="C10" s="38"/>
      <c r="D10" s="38"/>
    </row>
    <row r="11" spans="1:22" ht="20.25" customHeight="1" x14ac:dyDescent="0.25">
      <c r="A11" s="1"/>
      <c r="B11" s="35" t="s">
        <v>18</v>
      </c>
      <c r="C11" s="36"/>
      <c r="D11" s="39"/>
    </row>
    <row r="12" spans="1:22" ht="20.25" customHeight="1" x14ac:dyDescent="0.25">
      <c r="A12" s="1"/>
      <c r="B12" s="35"/>
      <c r="C12" s="40"/>
      <c r="D12" s="38"/>
    </row>
    <row r="13" spans="1:22" ht="20.25" customHeight="1" x14ac:dyDescent="0.25">
      <c r="A13" s="24"/>
      <c r="B13" s="40"/>
      <c r="C13" s="40"/>
      <c r="D13" s="38"/>
    </row>
    <row r="14" spans="1:22" ht="20.25" customHeight="1" x14ac:dyDescent="0.25">
      <c r="A14" s="24"/>
      <c r="B14" s="40"/>
      <c r="C14" s="40"/>
      <c r="D14" s="38"/>
    </row>
    <row r="15" spans="1:22" ht="20.25" customHeight="1" x14ac:dyDescent="0.25">
      <c r="A15" s="1"/>
      <c r="B15" s="35" t="s">
        <v>19</v>
      </c>
      <c r="C15" s="36"/>
      <c r="D15" s="39"/>
    </row>
    <row r="16" spans="1:22" ht="23.25" customHeight="1" x14ac:dyDescent="0.25">
      <c r="A16" s="8"/>
      <c r="B16" s="41"/>
      <c r="C16" s="41"/>
      <c r="D16" s="41"/>
      <c r="E16" s="8"/>
      <c r="F16" s="2"/>
      <c r="G16" s="2"/>
      <c r="H16" s="2"/>
      <c r="I16" s="2"/>
      <c r="J16" s="2"/>
      <c r="K16" s="3"/>
      <c r="L16" s="3"/>
      <c r="M16" s="3"/>
      <c r="N16" s="3"/>
      <c r="O16" s="3"/>
      <c r="P16" s="3"/>
      <c r="Q16" s="9"/>
      <c r="R16" s="9"/>
      <c r="S16" s="3"/>
      <c r="T16" s="3"/>
      <c r="U16" s="3"/>
      <c r="V16" s="3"/>
    </row>
    <row r="17" spans="1:22" ht="23.25" customHeight="1" x14ac:dyDescent="0.2">
      <c r="A17" s="8"/>
      <c r="B17" s="8"/>
      <c r="C17" s="8"/>
      <c r="D17" s="8"/>
      <c r="E17" s="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9"/>
      <c r="R17" s="9"/>
      <c r="S17" s="3"/>
      <c r="T17" s="3"/>
      <c r="U17" s="3"/>
      <c r="V17" s="3"/>
    </row>
    <row r="18" spans="1:22" ht="36" customHeight="1" x14ac:dyDescent="0.2">
      <c r="A18" s="42" t="s">
        <v>0</v>
      </c>
      <c r="B18" s="42" t="s">
        <v>16</v>
      </c>
      <c r="C18" s="42" t="s">
        <v>26</v>
      </c>
      <c r="D18" s="42" t="s">
        <v>1</v>
      </c>
      <c r="E18" s="42" t="s">
        <v>2</v>
      </c>
      <c r="F18" s="43" t="s">
        <v>15</v>
      </c>
      <c r="G18" s="3"/>
      <c r="H18" s="3"/>
      <c r="I18" s="3"/>
      <c r="J18" s="3"/>
      <c r="K18" s="13" t="s">
        <v>3</v>
      </c>
      <c r="L18" s="14" t="s">
        <v>4</v>
      </c>
      <c r="M18" s="14" t="s">
        <v>5</v>
      </c>
      <c r="N18" s="14" t="s">
        <v>6</v>
      </c>
      <c r="O18" s="14" t="s">
        <v>7</v>
      </c>
      <c r="P18" s="14" t="s">
        <v>8</v>
      </c>
      <c r="Q18" s="15" t="s">
        <v>9</v>
      </c>
      <c r="R18" s="15" t="s">
        <v>10</v>
      </c>
      <c r="S18" s="14" t="s">
        <v>11</v>
      </c>
      <c r="T18" s="14" t="s">
        <v>12</v>
      </c>
      <c r="U18" s="14" t="s">
        <v>13</v>
      </c>
      <c r="V18" s="16" t="s">
        <v>14</v>
      </c>
    </row>
    <row r="19" spans="1:22" ht="28.5" customHeight="1" x14ac:dyDescent="0.2">
      <c r="A19" s="26">
        <v>1</v>
      </c>
      <c r="B19" s="26"/>
      <c r="C19" s="26"/>
      <c r="D19" s="27"/>
      <c r="E19" s="27"/>
      <c r="F19" s="28" t="str" cm="1">
        <f t="array" ref="F19">_xlfn.IFS(N19=0,"",V19&gt;=1,Q19+R19+V19,V19&lt;=-1,Q19,V19&lt;0,R19+Q19)</f>
        <v/>
      </c>
      <c r="G19" s="10"/>
      <c r="H19" s="10"/>
      <c r="I19" s="10"/>
      <c r="J19" s="10"/>
      <c r="K19" s="17">
        <f t="shared" ref="K19:K33" si="0">EOMONTH(D19,0)</f>
        <v>31</v>
      </c>
      <c r="L19" s="11">
        <f t="shared" ref="L19:L33" si="1">EOMONTH(E19,0)</f>
        <v>31</v>
      </c>
      <c r="M19" s="5">
        <f t="shared" ref="M19:M33" si="2">+K19-D19+1</f>
        <v>32</v>
      </c>
      <c r="N19" s="5">
        <f t="shared" ref="N19:N33" si="3">DAY(E19)</f>
        <v>0</v>
      </c>
      <c r="O19" s="5">
        <f>DAY(K19)</f>
        <v>31</v>
      </c>
      <c r="P19" s="5">
        <f>DAY(L19)</f>
        <v>31</v>
      </c>
      <c r="Q19" s="6">
        <f>+M19/O19</f>
        <v>1.032258064516129</v>
      </c>
      <c r="R19" s="6">
        <f>+N19/P19</f>
        <v>0</v>
      </c>
      <c r="S19" s="11">
        <f>EOMONTH(K19,1)</f>
        <v>59</v>
      </c>
      <c r="T19" s="11">
        <f>EOMONTH(S19,-1)+1</f>
        <v>32</v>
      </c>
      <c r="U19" s="11" t="e">
        <f>EOMONTH(L19,-1)</f>
        <v>#NUM!</v>
      </c>
      <c r="V19" s="18" t="e">
        <f>ROUNDUP((U19-T19)/31,0)</f>
        <v>#NUM!</v>
      </c>
    </row>
    <row r="20" spans="1:22" ht="28.5" customHeight="1" x14ac:dyDescent="0.2">
      <c r="A20" s="26">
        <v>2</v>
      </c>
      <c r="B20" s="26"/>
      <c r="C20" s="26"/>
      <c r="D20" s="27"/>
      <c r="E20" s="27"/>
      <c r="F20" s="28" t="str" cm="1">
        <f t="array" ref="F20">_xlfn.IFS(N20=0,"",V20&gt;=1,Q20+R20+V20,V20&lt;-1,Q20,V20&lt;0,R20+Q20)</f>
        <v/>
      </c>
      <c r="G20" s="10"/>
      <c r="H20" s="10"/>
      <c r="I20" s="10"/>
      <c r="J20" s="10"/>
      <c r="K20" s="17">
        <f t="shared" si="0"/>
        <v>31</v>
      </c>
      <c r="L20" s="11">
        <f t="shared" si="1"/>
        <v>31</v>
      </c>
      <c r="M20" s="5">
        <f t="shared" si="2"/>
        <v>32</v>
      </c>
      <c r="N20" s="5">
        <f t="shared" si="3"/>
        <v>0</v>
      </c>
      <c r="O20" s="5">
        <f t="shared" ref="O20:P33" si="4">DAY(K20)</f>
        <v>31</v>
      </c>
      <c r="P20" s="5">
        <f t="shared" si="4"/>
        <v>31</v>
      </c>
      <c r="Q20" s="6">
        <f t="shared" ref="Q20:R33" si="5">+M20/O20</f>
        <v>1.032258064516129</v>
      </c>
      <c r="R20" s="6">
        <f t="shared" si="5"/>
        <v>0</v>
      </c>
      <c r="S20" s="11">
        <f t="shared" ref="S20:S33" si="6">EOMONTH(K20,1)</f>
        <v>59</v>
      </c>
      <c r="T20" s="11">
        <f t="shared" ref="T20:T33" si="7">EOMONTH(S20,-1)+1</f>
        <v>32</v>
      </c>
      <c r="U20" s="11" t="e">
        <f t="shared" ref="U20:U33" si="8">EOMONTH(L20,-1)</f>
        <v>#NUM!</v>
      </c>
      <c r="V20" s="18" t="e">
        <f t="shared" ref="V20:V33" si="9">ROUNDUP((U20-T20)/31,0)</f>
        <v>#NUM!</v>
      </c>
    </row>
    <row r="21" spans="1:22" ht="28.5" customHeight="1" x14ac:dyDescent="0.2">
      <c r="A21" s="26">
        <v>3</v>
      </c>
      <c r="B21" s="26"/>
      <c r="C21" s="26"/>
      <c r="D21" s="27"/>
      <c r="E21" s="27"/>
      <c r="F21" s="28" t="str" cm="1">
        <f t="array" ref="F21">_xlfn.IFS(N21=0,"",V21&gt;=1,Q21+R21+V21,V21&lt;-1,Q21,V21&lt;0,R21+Q21)</f>
        <v/>
      </c>
      <c r="G21" s="10"/>
      <c r="H21" s="10"/>
      <c r="I21" s="10"/>
      <c r="J21" s="10"/>
      <c r="K21" s="17">
        <f t="shared" si="0"/>
        <v>31</v>
      </c>
      <c r="L21" s="11">
        <f t="shared" si="1"/>
        <v>31</v>
      </c>
      <c r="M21" s="5">
        <f t="shared" si="2"/>
        <v>32</v>
      </c>
      <c r="N21" s="5">
        <f t="shared" si="3"/>
        <v>0</v>
      </c>
      <c r="O21" s="5">
        <f t="shared" si="4"/>
        <v>31</v>
      </c>
      <c r="P21" s="5">
        <f t="shared" si="4"/>
        <v>31</v>
      </c>
      <c r="Q21" s="6">
        <f t="shared" si="5"/>
        <v>1.032258064516129</v>
      </c>
      <c r="R21" s="6">
        <f t="shared" si="5"/>
        <v>0</v>
      </c>
      <c r="S21" s="11">
        <f t="shared" si="6"/>
        <v>59</v>
      </c>
      <c r="T21" s="11">
        <f t="shared" si="7"/>
        <v>32</v>
      </c>
      <c r="U21" s="11" t="e">
        <f t="shared" si="8"/>
        <v>#NUM!</v>
      </c>
      <c r="V21" s="18" t="e">
        <f t="shared" si="9"/>
        <v>#NUM!</v>
      </c>
    </row>
    <row r="22" spans="1:22" ht="28.5" customHeight="1" x14ac:dyDescent="0.2">
      <c r="A22" s="26">
        <v>4</v>
      </c>
      <c r="B22" s="26"/>
      <c r="C22" s="26"/>
      <c r="D22" s="27"/>
      <c r="E22" s="27"/>
      <c r="F22" s="28" t="str" cm="1">
        <f t="array" ref="F22">_xlfn.IFS(N22=0,"",V22&gt;=1,Q22+R22+V22,V22&lt;-1,Q22,V22&lt;0,R22+Q22)</f>
        <v/>
      </c>
      <c r="G22" s="10"/>
      <c r="H22" s="10"/>
      <c r="I22" s="10"/>
      <c r="J22" s="10"/>
      <c r="K22" s="17">
        <f t="shared" si="0"/>
        <v>31</v>
      </c>
      <c r="L22" s="11">
        <f t="shared" si="1"/>
        <v>31</v>
      </c>
      <c r="M22" s="5">
        <f t="shared" si="2"/>
        <v>32</v>
      </c>
      <c r="N22" s="5">
        <f t="shared" si="3"/>
        <v>0</v>
      </c>
      <c r="O22" s="5">
        <f t="shared" si="4"/>
        <v>31</v>
      </c>
      <c r="P22" s="5">
        <f t="shared" si="4"/>
        <v>31</v>
      </c>
      <c r="Q22" s="6">
        <f t="shared" si="5"/>
        <v>1.032258064516129</v>
      </c>
      <c r="R22" s="6">
        <f t="shared" si="5"/>
        <v>0</v>
      </c>
      <c r="S22" s="11">
        <f t="shared" si="6"/>
        <v>59</v>
      </c>
      <c r="T22" s="11">
        <f t="shared" si="7"/>
        <v>32</v>
      </c>
      <c r="U22" s="11" t="e">
        <f t="shared" si="8"/>
        <v>#NUM!</v>
      </c>
      <c r="V22" s="18" t="e">
        <f t="shared" si="9"/>
        <v>#NUM!</v>
      </c>
    </row>
    <row r="23" spans="1:22" ht="28.5" customHeight="1" x14ac:dyDescent="0.2">
      <c r="A23" s="26">
        <v>5</v>
      </c>
      <c r="B23" s="26"/>
      <c r="C23" s="26"/>
      <c r="D23" s="27"/>
      <c r="E23" s="27"/>
      <c r="F23" s="28" t="str" cm="1">
        <f t="array" ref="F23">_xlfn.IFS(N23=0,"",V23&gt;=1,Q23+R23+V23,V23&lt;-1,Q23,V23&lt;0,R23+Q23)</f>
        <v/>
      </c>
      <c r="G23" s="10"/>
      <c r="H23" s="10"/>
      <c r="I23" s="10"/>
      <c r="J23" s="10"/>
      <c r="K23" s="17">
        <f t="shared" si="0"/>
        <v>31</v>
      </c>
      <c r="L23" s="11">
        <f t="shared" si="1"/>
        <v>31</v>
      </c>
      <c r="M23" s="5">
        <f t="shared" si="2"/>
        <v>32</v>
      </c>
      <c r="N23" s="5">
        <f t="shared" si="3"/>
        <v>0</v>
      </c>
      <c r="O23" s="5">
        <f t="shared" si="4"/>
        <v>31</v>
      </c>
      <c r="P23" s="5">
        <f t="shared" si="4"/>
        <v>31</v>
      </c>
      <c r="Q23" s="6">
        <f t="shared" si="5"/>
        <v>1.032258064516129</v>
      </c>
      <c r="R23" s="6">
        <f t="shared" si="5"/>
        <v>0</v>
      </c>
      <c r="S23" s="11">
        <f t="shared" si="6"/>
        <v>59</v>
      </c>
      <c r="T23" s="11">
        <f t="shared" si="7"/>
        <v>32</v>
      </c>
      <c r="U23" s="11" t="e">
        <f t="shared" si="8"/>
        <v>#NUM!</v>
      </c>
      <c r="V23" s="18" t="e">
        <f t="shared" si="9"/>
        <v>#NUM!</v>
      </c>
    </row>
    <row r="24" spans="1:22" ht="28.5" customHeight="1" x14ac:dyDescent="0.2">
      <c r="A24" s="26">
        <v>6</v>
      </c>
      <c r="B24" s="26"/>
      <c r="C24" s="26"/>
      <c r="D24" s="27"/>
      <c r="E24" s="27"/>
      <c r="F24" s="28" t="str" cm="1">
        <f t="array" ref="F24">_xlfn.IFS(N24=0,"",V24&gt;=1,Q24+R24+V24,V24&lt;-1,Q24,V24&lt;0,R24+Q24)</f>
        <v/>
      </c>
      <c r="G24" s="10"/>
      <c r="H24" s="10"/>
      <c r="I24" s="10"/>
      <c r="J24" s="10"/>
      <c r="K24" s="17">
        <f t="shared" si="0"/>
        <v>31</v>
      </c>
      <c r="L24" s="11">
        <f t="shared" si="1"/>
        <v>31</v>
      </c>
      <c r="M24" s="5">
        <f t="shared" si="2"/>
        <v>32</v>
      </c>
      <c r="N24" s="5">
        <f t="shared" si="3"/>
        <v>0</v>
      </c>
      <c r="O24" s="5">
        <f t="shared" si="4"/>
        <v>31</v>
      </c>
      <c r="P24" s="5">
        <f t="shared" si="4"/>
        <v>31</v>
      </c>
      <c r="Q24" s="6">
        <f t="shared" si="5"/>
        <v>1.032258064516129</v>
      </c>
      <c r="R24" s="6">
        <f t="shared" si="5"/>
        <v>0</v>
      </c>
      <c r="S24" s="11">
        <f t="shared" si="6"/>
        <v>59</v>
      </c>
      <c r="T24" s="11">
        <f t="shared" si="7"/>
        <v>32</v>
      </c>
      <c r="U24" s="11" t="e">
        <f t="shared" si="8"/>
        <v>#NUM!</v>
      </c>
      <c r="V24" s="18" t="e">
        <f t="shared" si="9"/>
        <v>#NUM!</v>
      </c>
    </row>
    <row r="25" spans="1:22" ht="28.5" customHeight="1" x14ac:dyDescent="0.2">
      <c r="A25" s="26">
        <v>7</v>
      </c>
      <c r="B25" s="26"/>
      <c r="C25" s="26"/>
      <c r="D25" s="27"/>
      <c r="E25" s="27"/>
      <c r="F25" s="28" t="str" cm="1">
        <f t="array" ref="F25">_xlfn.IFS(N25=0,"",V25&gt;=1,Q25+R25+V25,V25&lt;-1,Q25,V25&lt;0,R25+Q25)</f>
        <v/>
      </c>
      <c r="G25" s="10"/>
      <c r="H25" s="10"/>
      <c r="I25" s="10"/>
      <c r="J25" s="10"/>
      <c r="K25" s="17">
        <f t="shared" si="0"/>
        <v>31</v>
      </c>
      <c r="L25" s="11">
        <f t="shared" si="1"/>
        <v>31</v>
      </c>
      <c r="M25" s="5">
        <f t="shared" si="2"/>
        <v>32</v>
      </c>
      <c r="N25" s="5">
        <f t="shared" si="3"/>
        <v>0</v>
      </c>
      <c r="O25" s="5">
        <f t="shared" si="4"/>
        <v>31</v>
      </c>
      <c r="P25" s="5">
        <f t="shared" si="4"/>
        <v>31</v>
      </c>
      <c r="Q25" s="6">
        <f t="shared" si="5"/>
        <v>1.032258064516129</v>
      </c>
      <c r="R25" s="6">
        <f t="shared" si="5"/>
        <v>0</v>
      </c>
      <c r="S25" s="11">
        <f t="shared" si="6"/>
        <v>59</v>
      </c>
      <c r="T25" s="11">
        <f t="shared" si="7"/>
        <v>32</v>
      </c>
      <c r="U25" s="11" t="e">
        <f t="shared" si="8"/>
        <v>#NUM!</v>
      </c>
      <c r="V25" s="18" t="e">
        <f t="shared" si="9"/>
        <v>#NUM!</v>
      </c>
    </row>
    <row r="26" spans="1:22" ht="28.5" customHeight="1" x14ac:dyDescent="0.2">
      <c r="A26" s="26">
        <v>8</v>
      </c>
      <c r="B26" s="26"/>
      <c r="C26" s="26"/>
      <c r="D26" s="27"/>
      <c r="E26" s="27"/>
      <c r="F26" s="28" t="str" cm="1">
        <f t="array" ref="F26">_xlfn.IFS(N26=0,"",V26&gt;=1,Q26+R26+V26,V26&lt;-1,Q26,V26&lt;0,R26+Q26)</f>
        <v/>
      </c>
      <c r="G26" s="10"/>
      <c r="H26" s="10"/>
      <c r="I26" s="10"/>
      <c r="J26" s="10"/>
      <c r="K26" s="17">
        <f t="shared" si="0"/>
        <v>31</v>
      </c>
      <c r="L26" s="11">
        <f t="shared" si="1"/>
        <v>31</v>
      </c>
      <c r="M26" s="5">
        <f t="shared" si="2"/>
        <v>32</v>
      </c>
      <c r="N26" s="5">
        <f t="shared" si="3"/>
        <v>0</v>
      </c>
      <c r="O26" s="5">
        <f t="shared" si="4"/>
        <v>31</v>
      </c>
      <c r="P26" s="5">
        <f t="shared" si="4"/>
        <v>31</v>
      </c>
      <c r="Q26" s="6">
        <f t="shared" si="5"/>
        <v>1.032258064516129</v>
      </c>
      <c r="R26" s="6">
        <f t="shared" si="5"/>
        <v>0</v>
      </c>
      <c r="S26" s="11">
        <f t="shared" si="6"/>
        <v>59</v>
      </c>
      <c r="T26" s="11">
        <f t="shared" si="7"/>
        <v>32</v>
      </c>
      <c r="U26" s="11" t="e">
        <f t="shared" si="8"/>
        <v>#NUM!</v>
      </c>
      <c r="V26" s="18" t="e">
        <f t="shared" si="9"/>
        <v>#NUM!</v>
      </c>
    </row>
    <row r="27" spans="1:22" ht="28.5" customHeight="1" x14ac:dyDescent="0.2">
      <c r="A27" s="26">
        <v>9</v>
      </c>
      <c r="B27" s="26"/>
      <c r="C27" s="26"/>
      <c r="D27" s="27"/>
      <c r="E27" s="27"/>
      <c r="F27" s="28" t="str" cm="1">
        <f t="array" ref="F27">_xlfn.IFS(N27=0,"",V27&gt;=1,Q27+R27+V27,V27&lt;-1,Q27,V27&lt;0,R27+Q27)</f>
        <v/>
      </c>
      <c r="G27" s="10"/>
      <c r="H27" s="10"/>
      <c r="I27" s="10"/>
      <c r="J27" s="10"/>
      <c r="K27" s="17">
        <f t="shared" si="0"/>
        <v>31</v>
      </c>
      <c r="L27" s="11">
        <f t="shared" si="1"/>
        <v>31</v>
      </c>
      <c r="M27" s="5">
        <f t="shared" si="2"/>
        <v>32</v>
      </c>
      <c r="N27" s="5">
        <f t="shared" si="3"/>
        <v>0</v>
      </c>
      <c r="O27" s="5">
        <f t="shared" si="4"/>
        <v>31</v>
      </c>
      <c r="P27" s="5">
        <f t="shared" si="4"/>
        <v>31</v>
      </c>
      <c r="Q27" s="6">
        <f t="shared" si="5"/>
        <v>1.032258064516129</v>
      </c>
      <c r="R27" s="6">
        <f t="shared" si="5"/>
        <v>0</v>
      </c>
      <c r="S27" s="11">
        <f t="shared" si="6"/>
        <v>59</v>
      </c>
      <c r="T27" s="11">
        <f t="shared" si="7"/>
        <v>32</v>
      </c>
      <c r="U27" s="11" t="e">
        <f t="shared" si="8"/>
        <v>#NUM!</v>
      </c>
      <c r="V27" s="18" t="e">
        <f t="shared" si="9"/>
        <v>#NUM!</v>
      </c>
    </row>
    <row r="28" spans="1:22" ht="28.5" customHeight="1" x14ac:dyDescent="0.2">
      <c r="A28" s="26">
        <v>10</v>
      </c>
      <c r="B28" s="26"/>
      <c r="C28" s="26"/>
      <c r="D28" s="27"/>
      <c r="E28" s="27"/>
      <c r="F28" s="28" t="str" cm="1">
        <f t="array" ref="F28">_xlfn.IFS(N28=0,"",V28&gt;=1,Q28+R28+V28,V28&lt;-1,Q28,V28&lt;0,R28+Q28)</f>
        <v/>
      </c>
      <c r="G28" s="10"/>
      <c r="H28" s="10"/>
      <c r="I28" s="10"/>
      <c r="J28" s="10"/>
      <c r="K28" s="17">
        <f t="shared" si="0"/>
        <v>31</v>
      </c>
      <c r="L28" s="11">
        <f t="shared" si="1"/>
        <v>31</v>
      </c>
      <c r="M28" s="5">
        <f t="shared" si="2"/>
        <v>32</v>
      </c>
      <c r="N28" s="5">
        <f t="shared" si="3"/>
        <v>0</v>
      </c>
      <c r="O28" s="5">
        <f t="shared" si="4"/>
        <v>31</v>
      </c>
      <c r="P28" s="5">
        <f t="shared" si="4"/>
        <v>31</v>
      </c>
      <c r="Q28" s="6">
        <f t="shared" si="5"/>
        <v>1.032258064516129</v>
      </c>
      <c r="R28" s="6">
        <f t="shared" si="5"/>
        <v>0</v>
      </c>
      <c r="S28" s="11">
        <f t="shared" si="6"/>
        <v>59</v>
      </c>
      <c r="T28" s="11">
        <f t="shared" si="7"/>
        <v>32</v>
      </c>
      <c r="U28" s="11" t="e">
        <f t="shared" si="8"/>
        <v>#NUM!</v>
      </c>
      <c r="V28" s="18" t="e">
        <f t="shared" si="9"/>
        <v>#NUM!</v>
      </c>
    </row>
    <row r="29" spans="1:22" ht="28.5" customHeight="1" x14ac:dyDescent="0.2">
      <c r="A29" s="26">
        <v>11</v>
      </c>
      <c r="B29" s="26"/>
      <c r="C29" s="26"/>
      <c r="D29" s="27"/>
      <c r="E29" s="27"/>
      <c r="F29" s="28" t="str" cm="1">
        <f t="array" ref="F29">_xlfn.IFS(N29=0,"",V29&gt;=1,Q29+R29+V29,V29&lt;-1,Q29,V29&lt;0,R29+Q29)</f>
        <v/>
      </c>
      <c r="G29" s="10"/>
      <c r="H29" s="10"/>
      <c r="I29" s="10"/>
      <c r="J29" s="10"/>
      <c r="K29" s="17">
        <f t="shared" si="0"/>
        <v>31</v>
      </c>
      <c r="L29" s="11">
        <f t="shared" si="1"/>
        <v>31</v>
      </c>
      <c r="M29" s="5">
        <f t="shared" si="2"/>
        <v>32</v>
      </c>
      <c r="N29" s="5">
        <f t="shared" si="3"/>
        <v>0</v>
      </c>
      <c r="O29" s="5">
        <f t="shared" si="4"/>
        <v>31</v>
      </c>
      <c r="P29" s="5">
        <f t="shared" si="4"/>
        <v>31</v>
      </c>
      <c r="Q29" s="6">
        <f t="shared" si="5"/>
        <v>1.032258064516129</v>
      </c>
      <c r="R29" s="6">
        <f t="shared" si="5"/>
        <v>0</v>
      </c>
      <c r="S29" s="11">
        <f t="shared" si="6"/>
        <v>59</v>
      </c>
      <c r="T29" s="11">
        <f t="shared" si="7"/>
        <v>32</v>
      </c>
      <c r="U29" s="11" t="e">
        <f t="shared" si="8"/>
        <v>#NUM!</v>
      </c>
      <c r="V29" s="18" t="e">
        <f t="shared" si="9"/>
        <v>#NUM!</v>
      </c>
    </row>
    <row r="30" spans="1:22" ht="28.5" customHeight="1" x14ac:dyDescent="0.2">
      <c r="A30" s="26">
        <v>12</v>
      </c>
      <c r="B30" s="26"/>
      <c r="C30" s="26"/>
      <c r="D30" s="27"/>
      <c r="E30" s="27"/>
      <c r="F30" s="28" t="str" cm="1">
        <f t="array" ref="F30">_xlfn.IFS(N30=0,"",V30&gt;=1,Q30+R30+V30,V30&lt;-1,Q30,V30&lt;0,R30+Q30)</f>
        <v/>
      </c>
      <c r="G30" s="10"/>
      <c r="H30" s="10"/>
      <c r="I30" s="10"/>
      <c r="J30" s="10"/>
      <c r="K30" s="17">
        <f t="shared" si="0"/>
        <v>31</v>
      </c>
      <c r="L30" s="11">
        <f t="shared" si="1"/>
        <v>31</v>
      </c>
      <c r="M30" s="5">
        <f t="shared" si="2"/>
        <v>32</v>
      </c>
      <c r="N30" s="5">
        <f t="shared" si="3"/>
        <v>0</v>
      </c>
      <c r="O30" s="5">
        <f t="shared" si="4"/>
        <v>31</v>
      </c>
      <c r="P30" s="5">
        <f t="shared" si="4"/>
        <v>31</v>
      </c>
      <c r="Q30" s="6">
        <f t="shared" si="5"/>
        <v>1.032258064516129</v>
      </c>
      <c r="R30" s="6">
        <f t="shared" si="5"/>
        <v>0</v>
      </c>
      <c r="S30" s="11">
        <f t="shared" si="6"/>
        <v>59</v>
      </c>
      <c r="T30" s="11">
        <f t="shared" si="7"/>
        <v>32</v>
      </c>
      <c r="U30" s="11" t="e">
        <f t="shared" si="8"/>
        <v>#NUM!</v>
      </c>
      <c r="V30" s="18" t="e">
        <f t="shared" si="9"/>
        <v>#NUM!</v>
      </c>
    </row>
    <row r="31" spans="1:22" ht="28.5" customHeight="1" x14ac:dyDescent="0.2">
      <c r="A31" s="26">
        <v>13</v>
      </c>
      <c r="B31" s="26"/>
      <c r="C31" s="26"/>
      <c r="D31" s="27"/>
      <c r="E31" s="27"/>
      <c r="F31" s="28" t="str" cm="1">
        <f t="array" ref="F31">_xlfn.IFS(N31=0,"",V31&gt;=1,Q31+R31+V31,V31&lt;-1,Q31,V31&lt;0,R31+Q31)</f>
        <v/>
      </c>
      <c r="G31" s="10"/>
      <c r="H31" s="10"/>
      <c r="I31" s="10"/>
      <c r="J31" s="10"/>
      <c r="K31" s="17">
        <f t="shared" si="0"/>
        <v>31</v>
      </c>
      <c r="L31" s="11">
        <f t="shared" si="1"/>
        <v>31</v>
      </c>
      <c r="M31" s="5">
        <f t="shared" si="2"/>
        <v>32</v>
      </c>
      <c r="N31" s="5">
        <f t="shared" si="3"/>
        <v>0</v>
      </c>
      <c r="O31" s="5">
        <f t="shared" si="4"/>
        <v>31</v>
      </c>
      <c r="P31" s="5">
        <f t="shared" si="4"/>
        <v>31</v>
      </c>
      <c r="Q31" s="6">
        <f t="shared" si="5"/>
        <v>1.032258064516129</v>
      </c>
      <c r="R31" s="6">
        <f t="shared" si="5"/>
        <v>0</v>
      </c>
      <c r="S31" s="11">
        <f t="shared" si="6"/>
        <v>59</v>
      </c>
      <c r="T31" s="11">
        <f t="shared" si="7"/>
        <v>32</v>
      </c>
      <c r="U31" s="11" t="e">
        <f t="shared" si="8"/>
        <v>#NUM!</v>
      </c>
      <c r="V31" s="18" t="e">
        <f t="shared" si="9"/>
        <v>#NUM!</v>
      </c>
    </row>
    <row r="32" spans="1:22" ht="28.5" customHeight="1" x14ac:dyDescent="0.2">
      <c r="A32" s="26">
        <v>14</v>
      </c>
      <c r="B32" s="26"/>
      <c r="C32" s="26"/>
      <c r="D32" s="27"/>
      <c r="E32" s="27"/>
      <c r="F32" s="28" t="str" cm="1">
        <f t="array" ref="F32">_xlfn.IFS(N32=0,"",V32&gt;=1,Q32+R32+V32,V32&lt;-1,Q32,V32&lt;0,R32+Q32)</f>
        <v/>
      </c>
      <c r="G32" s="10"/>
      <c r="H32" s="10"/>
      <c r="I32" s="10"/>
      <c r="J32" s="10"/>
      <c r="K32" s="17">
        <f t="shared" si="0"/>
        <v>31</v>
      </c>
      <c r="L32" s="11">
        <f t="shared" si="1"/>
        <v>31</v>
      </c>
      <c r="M32" s="5">
        <f t="shared" si="2"/>
        <v>32</v>
      </c>
      <c r="N32" s="5">
        <f t="shared" si="3"/>
        <v>0</v>
      </c>
      <c r="O32" s="5">
        <f t="shared" si="4"/>
        <v>31</v>
      </c>
      <c r="P32" s="5">
        <f t="shared" si="4"/>
        <v>31</v>
      </c>
      <c r="Q32" s="6">
        <f t="shared" si="5"/>
        <v>1.032258064516129</v>
      </c>
      <c r="R32" s="6">
        <f t="shared" si="5"/>
        <v>0</v>
      </c>
      <c r="S32" s="11">
        <f t="shared" si="6"/>
        <v>59</v>
      </c>
      <c r="T32" s="11">
        <f t="shared" si="7"/>
        <v>32</v>
      </c>
      <c r="U32" s="11" t="e">
        <f t="shared" si="8"/>
        <v>#NUM!</v>
      </c>
      <c r="V32" s="18" t="e">
        <f t="shared" si="9"/>
        <v>#NUM!</v>
      </c>
    </row>
    <row r="33" spans="1:22" ht="28.5" customHeight="1" x14ac:dyDescent="0.2">
      <c r="A33" s="26">
        <v>15</v>
      </c>
      <c r="B33" s="26"/>
      <c r="C33" s="26"/>
      <c r="D33" s="27"/>
      <c r="E33" s="27"/>
      <c r="F33" s="28" t="str" cm="1">
        <f t="array" ref="F33">_xlfn.IFS(N33=0,"",V33&gt;=1,Q33+R33+V33,V33&lt;-1,Q33,V33&lt;0,R33+Q33)</f>
        <v/>
      </c>
      <c r="G33" s="10"/>
      <c r="H33" s="10"/>
      <c r="I33" s="10"/>
      <c r="J33" s="10"/>
      <c r="K33" s="19">
        <f t="shared" si="0"/>
        <v>31</v>
      </c>
      <c r="L33" s="20">
        <f t="shared" si="1"/>
        <v>31</v>
      </c>
      <c r="M33" s="21">
        <f t="shared" si="2"/>
        <v>32</v>
      </c>
      <c r="N33" s="21">
        <f t="shared" si="3"/>
        <v>0</v>
      </c>
      <c r="O33" s="21">
        <f t="shared" si="4"/>
        <v>31</v>
      </c>
      <c r="P33" s="21">
        <f t="shared" si="4"/>
        <v>31</v>
      </c>
      <c r="Q33" s="22">
        <f t="shared" si="5"/>
        <v>1.032258064516129</v>
      </c>
      <c r="R33" s="22">
        <f t="shared" si="5"/>
        <v>0</v>
      </c>
      <c r="S33" s="20">
        <f t="shared" si="6"/>
        <v>59</v>
      </c>
      <c r="T33" s="20">
        <f t="shared" si="7"/>
        <v>32</v>
      </c>
      <c r="U33" s="20" t="e">
        <f t="shared" si="8"/>
        <v>#NUM!</v>
      </c>
      <c r="V33" s="23" t="e">
        <f t="shared" si="9"/>
        <v>#NUM!</v>
      </c>
    </row>
    <row r="34" spans="1:22" ht="28.5" customHeight="1" thickBot="1" x14ac:dyDescent="0.25">
      <c r="A34" s="29"/>
      <c r="B34" s="29"/>
      <c r="C34" s="44" t="s">
        <v>28</v>
      </c>
      <c r="D34" s="45"/>
      <c r="E34" s="46"/>
      <c r="F34" s="47">
        <f>MIN(ROUNDUP(SUM(F19:F33),0),120)</f>
        <v>0</v>
      </c>
      <c r="G34" s="7"/>
      <c r="H34" s="7"/>
      <c r="I34" s="7"/>
      <c r="J34" s="7"/>
      <c r="K34" s="11"/>
      <c r="L34" s="11"/>
      <c r="S34" s="11"/>
      <c r="T34" s="11"/>
      <c r="U34" s="11"/>
    </row>
    <row r="35" spans="1:22" ht="24" customHeight="1" thickTop="1" x14ac:dyDescent="0.2">
      <c r="D35" s="12"/>
      <c r="E35" s="12"/>
      <c r="F35" s="7"/>
      <c r="G35" s="7"/>
      <c r="H35" s="7"/>
      <c r="I35" s="7"/>
      <c r="J35" s="7"/>
      <c r="K35" s="11"/>
      <c r="L35" s="11"/>
      <c r="S35" s="11"/>
      <c r="T35" s="11"/>
      <c r="U35" s="11"/>
    </row>
    <row r="36" spans="1:22" ht="24" customHeight="1" x14ac:dyDescent="0.25">
      <c r="A36" s="48" t="s">
        <v>21</v>
      </c>
      <c r="B36" s="48"/>
      <c r="C36" s="48"/>
      <c r="D36" s="48"/>
      <c r="E36" s="48"/>
      <c r="F36" s="48"/>
      <c r="G36" s="7"/>
      <c r="H36" s="7"/>
      <c r="I36" s="7"/>
      <c r="J36" s="7"/>
      <c r="K36" s="11"/>
      <c r="L36" s="11"/>
      <c r="S36" s="11"/>
      <c r="T36" s="11"/>
      <c r="U36" s="11"/>
    </row>
    <row r="37" spans="1:22" ht="24" customHeight="1" x14ac:dyDescent="0.25">
      <c r="A37" s="48" t="str">
        <f>CONCATENATE(F34," Monate an Vordienstzeiten angerechnet. Der Arbeitnehmer bestätigt, dass alle Angaben richtig und")</f>
        <v>0 Monate an Vordienstzeiten angerechnet. Der Arbeitnehmer bestätigt, dass alle Angaben richtig und</v>
      </c>
      <c r="B37" s="48"/>
      <c r="C37" s="48"/>
      <c r="D37" s="48"/>
      <c r="E37" s="48"/>
      <c r="F37" s="48"/>
      <c r="G37" s="7"/>
      <c r="H37" s="7"/>
      <c r="I37" s="7"/>
      <c r="J37" s="7"/>
      <c r="K37" s="11"/>
      <c r="L37" s="11"/>
      <c r="S37" s="11"/>
      <c r="T37" s="11"/>
      <c r="U37" s="11"/>
    </row>
    <row r="38" spans="1:22" ht="24" customHeight="1" x14ac:dyDescent="0.25">
      <c r="A38" s="48" t="s">
        <v>22</v>
      </c>
      <c r="B38" s="48"/>
      <c r="C38" s="48"/>
      <c r="D38" s="48"/>
      <c r="E38" s="48"/>
      <c r="F38" s="48"/>
      <c r="G38" s="7"/>
      <c r="H38" s="7"/>
      <c r="I38" s="7"/>
      <c r="J38" s="7"/>
      <c r="K38" s="11"/>
      <c r="L38" s="11"/>
      <c r="S38" s="11"/>
      <c r="T38" s="11"/>
      <c r="U38" s="11"/>
    </row>
    <row r="39" spans="1:22" ht="24" customHeight="1" x14ac:dyDescent="0.25">
      <c r="A39" s="48" t="s">
        <v>24</v>
      </c>
      <c r="B39" s="48"/>
      <c r="C39" s="48"/>
      <c r="D39" s="48"/>
      <c r="E39" s="48"/>
      <c r="F39" s="48"/>
      <c r="G39" s="7"/>
      <c r="H39" s="7"/>
      <c r="I39" s="7"/>
      <c r="J39" s="7"/>
    </row>
    <row r="40" spans="1:22" ht="24" customHeight="1" x14ac:dyDescent="0.25">
      <c r="A40" s="48" t="s">
        <v>27</v>
      </c>
      <c r="B40" s="48"/>
      <c r="C40" s="48"/>
      <c r="D40" s="48"/>
      <c r="E40" s="48"/>
      <c r="F40" s="48"/>
      <c r="G40" s="7"/>
      <c r="H40" s="7"/>
      <c r="I40" s="7"/>
      <c r="J40" s="7"/>
    </row>
    <row r="41" spans="1:22" ht="24" customHeight="1" x14ac:dyDescent="0.25">
      <c r="A41" s="48" t="s">
        <v>23</v>
      </c>
      <c r="B41" s="48"/>
      <c r="C41" s="48"/>
      <c r="D41" s="48"/>
      <c r="E41" s="48"/>
      <c r="F41" s="48"/>
      <c r="G41" s="7"/>
      <c r="H41" s="7"/>
      <c r="I41" s="7"/>
      <c r="J41" s="7"/>
    </row>
    <row r="42" spans="1:22" ht="24" customHeight="1" x14ac:dyDescent="0.25">
      <c r="A42" s="30"/>
      <c r="B42" s="30"/>
      <c r="C42" s="30"/>
      <c r="D42" s="30"/>
      <c r="E42" s="30"/>
      <c r="F42" s="32"/>
      <c r="G42" s="7"/>
      <c r="H42" s="7"/>
      <c r="I42" s="7"/>
      <c r="J42" s="7"/>
    </row>
    <row r="43" spans="1:22" ht="24" customHeight="1" x14ac:dyDescent="0.25">
      <c r="A43" s="30"/>
      <c r="B43" s="30"/>
      <c r="C43" s="30"/>
      <c r="D43" s="30"/>
      <c r="E43" s="30"/>
      <c r="F43" s="32"/>
      <c r="G43" s="7"/>
      <c r="H43" s="7"/>
      <c r="I43" s="7"/>
      <c r="J43" s="7"/>
    </row>
    <row r="44" spans="1:22" ht="24" customHeight="1" x14ac:dyDescent="0.25">
      <c r="A44" s="30"/>
      <c r="B44" s="30"/>
      <c r="C44" s="30"/>
      <c r="D44" s="30"/>
      <c r="E44" s="30"/>
      <c r="F44" s="32"/>
    </row>
    <row r="45" spans="1:22" ht="24" customHeight="1" x14ac:dyDescent="0.25">
      <c r="A45" s="30"/>
      <c r="B45" s="30"/>
      <c r="C45" s="30"/>
      <c r="D45" s="30"/>
      <c r="E45" s="30"/>
      <c r="F45" s="32"/>
    </row>
    <row r="46" spans="1:22" ht="24" customHeight="1" x14ac:dyDescent="0.25">
      <c r="A46" s="33" t="s">
        <v>20</v>
      </c>
      <c r="B46" s="33"/>
      <c r="C46" s="30"/>
      <c r="D46" s="30"/>
      <c r="E46" s="30"/>
      <c r="F46" s="31"/>
    </row>
    <row r="47" spans="1:22" ht="24" customHeight="1" x14ac:dyDescent="0.2">
      <c r="F47" s="7"/>
    </row>
  </sheetData>
  <sheetProtection sheet="1" formatCells="0" formatColumns="0" formatRows="0" insertColumns="0" insertRows="0" sort="0"/>
  <protectedRanges>
    <protectedRange sqref="A36:F46" name="Bereich3"/>
    <protectedRange sqref="A19:C33" name="Bereich1"/>
    <protectedRange sqref="B3:D15" name="Bereich2"/>
    <protectedRange sqref="D23:E33" name="Bereich1_1"/>
    <protectedRange sqref="D19:E22" name="Bereich1_2"/>
  </protectedRanges>
  <mergeCells count="7">
    <mergeCell ref="A41:F41"/>
    <mergeCell ref="A1:F1"/>
    <mergeCell ref="A36:F36"/>
    <mergeCell ref="A37:F37"/>
    <mergeCell ref="A38:F38"/>
    <mergeCell ref="A39:F39"/>
    <mergeCell ref="A40:F40"/>
  </mergeCells>
  <pageMargins left="0.7" right="0.7" top="0.78740157499999996" bottom="0.78740157499999996" header="0.3" footer="0.3"/>
  <pageSetup paperSize="9" scale="6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Fachkräfte</vt:lpstr>
      <vt:lpstr>Hilfskräfte</vt:lpstr>
      <vt:lpstr>Fachkräfte!Druckbereich</vt:lpstr>
      <vt:lpstr>Hilfskräfte!Druckbereich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Girardi</dc:creator>
  <cp:lastModifiedBy>Rene Girardi</cp:lastModifiedBy>
  <cp:lastPrinted>2025-04-25T05:24:51Z</cp:lastPrinted>
  <dcterms:created xsi:type="dcterms:W3CDTF">2025-04-24T10:43:02Z</dcterms:created>
  <dcterms:modified xsi:type="dcterms:W3CDTF">2025-04-28T05:46:08Z</dcterms:modified>
</cp:coreProperties>
</file>